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gaillard\OneDrive - Antea Group France\Documents\AA. DSP\PROJETS\CENP240226 3CBO DSP EU\04.PROCEDURE\01 DCE\Annexes_informatives\"/>
    </mc:Choice>
  </mc:AlternateContent>
  <xr:revisionPtr revIDLastSave="0" documentId="8_{7E8EC9D2-BF6F-485D-82D0-3BE97F8263C5}" xr6:coauthVersionLast="47" xr6:coauthVersionMax="47" xr10:uidLastSave="{00000000-0000-0000-0000-000000000000}"/>
  <bookViews>
    <workbookView xWindow="-28920" yWindow="-120" windowWidth="29040" windowHeight="15840" xr2:uid="{ED22FC41-5931-422B-A88A-FED5C946EC91}"/>
  </bookViews>
  <sheets>
    <sheet name="Données générales" sheetId="1" r:id="rId1"/>
    <sheet name="PR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" l="1"/>
  <c r="C24" i="1"/>
  <c r="C25" i="1" s="1"/>
  <c r="C26" i="1" s="1"/>
  <c r="B24" i="1"/>
  <c r="B25" i="1" s="1"/>
  <c r="B26" i="1" s="1"/>
  <c r="B23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<sst xmlns="http://schemas.openxmlformats.org/spreadsheetml/2006/main" count="504" uniqueCount="134">
  <si>
    <t>Collectivités</t>
  </si>
  <si>
    <t>Commune</t>
  </si>
  <si>
    <t>Nb stations</t>
  </si>
  <si>
    <t>Capacité 
(EH)</t>
  </si>
  <si>
    <t>Année de mise en service</t>
  </si>
  <si>
    <t>DBO5 KG/J</t>
  </si>
  <si>
    <t>Type de traitement eaux</t>
  </si>
  <si>
    <t>Type de traitement boues</t>
  </si>
  <si>
    <t>Destination boues</t>
  </si>
  <si>
    <t>Nb PR</t>
  </si>
  <si>
    <t>km réseau EU+unitaire</t>
  </si>
  <si>
    <t>Nb 
Abonnés</t>
  </si>
  <si>
    <t>Volumes assujettis</t>
  </si>
  <si>
    <t>Rejet</t>
  </si>
  <si>
    <t>Date arrêté</t>
  </si>
  <si>
    <t>Télésurveillance STEP</t>
  </si>
  <si>
    <t>Bazoches sur le Betz</t>
  </si>
  <si>
    <t>Boue activée (aération prolongée)</t>
  </si>
  <si>
    <t>lits plantés de roseaux</t>
  </si>
  <si>
    <t>Pas d'évacuation</t>
  </si>
  <si>
    <t>Le Betz</t>
  </si>
  <si>
    <t>Oui</t>
  </si>
  <si>
    <t>Chantecoq</t>
  </si>
  <si>
    <t>Boue activée</t>
  </si>
  <si>
    <t>Lits de séchage</t>
  </si>
  <si>
    <t>Compostage</t>
  </si>
  <si>
    <t>La Cléry</t>
  </si>
  <si>
    <t>Non</t>
  </si>
  <si>
    <t>nc</t>
  </si>
  <si>
    <t>NC</t>
  </si>
  <si>
    <t>Château-Renard</t>
  </si>
  <si>
    <t>Déshydratation et chaulage</t>
  </si>
  <si>
    <t>L'Ouanne</t>
  </si>
  <si>
    <t>Chuelles</t>
  </si>
  <si>
    <t>Unité de méthanisation Gâtinais biogaz</t>
  </si>
  <si>
    <t>Ruisseau de la Fontaine de Montcorbon</t>
  </si>
  <si>
    <t>Courtenay</t>
  </si>
  <si>
    <t>Centrifugeuse et chaulage</t>
  </si>
  <si>
    <t>Lagunage</t>
  </si>
  <si>
    <t>Epaississement statique gravitaire</t>
  </si>
  <si>
    <t>La Saulaie</t>
  </si>
  <si>
    <t>Douchy-Montcorbon</t>
  </si>
  <si>
    <t>Epaississeur puis silo</t>
  </si>
  <si>
    <t>Ervauville</t>
  </si>
  <si>
    <t>stockage boues liquides</t>
  </si>
  <si>
    <t>Epandage</t>
  </si>
  <si>
    <t>Ru du Cenant</t>
  </si>
  <si>
    <t>La Selle en Hermoy</t>
  </si>
  <si>
    <t>Le Loing</t>
  </si>
  <si>
    <t>La Selle sur le Bied</t>
  </si>
  <si>
    <t>Silo</t>
  </si>
  <si>
    <t>Compostage ou épandage selon la saison</t>
  </si>
  <si>
    <t>Melleroy</t>
  </si>
  <si>
    <t>Merinville</t>
  </si>
  <si>
    <t>Décanteur</t>
  </si>
  <si>
    <t>Filtre à sable</t>
  </si>
  <si>
    <t>Drainage puis étang</t>
  </si>
  <si>
    <t>pas d'arrêté</t>
  </si>
  <si>
    <t>St Firmin des Bois</t>
  </si>
  <si>
    <t>Ru du Pont Guinand</t>
  </si>
  <si>
    <t>St Hilaire les Andresis</t>
  </si>
  <si>
    <t>Triguères</t>
  </si>
  <si>
    <t>SEGOCTER</t>
  </si>
  <si>
    <t>St Germain des Prés</t>
  </si>
  <si>
    <t>Epaississement et silo</t>
  </si>
  <si>
    <t>La Perche</t>
  </si>
  <si>
    <t>Gy les Nonains</t>
  </si>
  <si>
    <t>Collectivité</t>
  </si>
  <si>
    <t>Nom</t>
  </si>
  <si>
    <t>Sécurisé
(anti-chute)</t>
  </si>
  <si>
    <t>Télégestion</t>
  </si>
  <si>
    <t>Existence d'un trop-plein</t>
  </si>
  <si>
    <t>Suivi du TP</t>
  </si>
  <si>
    <t>Dégradation H2S</t>
  </si>
  <si>
    <t>Entrée Step</t>
  </si>
  <si>
    <t>oui</t>
  </si>
  <si>
    <t>non</t>
  </si>
  <si>
    <t>Route d'Alleaume</t>
  </si>
  <si>
    <t>Route de Chuelles</t>
  </si>
  <si>
    <t>La Jacqueminière</t>
  </si>
  <si>
    <t>La Jacqueminière 2</t>
  </si>
  <si>
    <t>Ibiden</t>
  </si>
  <si>
    <t>Lavoir</t>
  </si>
  <si>
    <t>Planches Robinettes</t>
  </si>
  <si>
    <t>Les Ponts</t>
  </si>
  <si>
    <t>Luteau</t>
  </si>
  <si>
    <t>Poterne</t>
  </si>
  <si>
    <t>Foucherolles</t>
  </si>
  <si>
    <t>Route de Triguères</t>
  </si>
  <si>
    <t>Rue de la Bezaude</t>
  </si>
  <si>
    <t>ZI</t>
  </si>
  <si>
    <t>Egalité</t>
  </si>
  <si>
    <t>Stade</t>
  </si>
  <si>
    <t>Les Beauvais</t>
  </si>
  <si>
    <t>Les Chevaliers</t>
  </si>
  <si>
    <t>La Mairie</t>
  </si>
  <si>
    <t>Les Oiseaux</t>
  </si>
  <si>
    <t>Les Carats</t>
  </si>
  <si>
    <t>Les Aulnes</t>
  </si>
  <si>
    <t>Poste de la Sablonnerie</t>
  </si>
  <si>
    <t>Poste des Vigers</t>
  </si>
  <si>
    <t>Poste du bassin tampon</t>
  </si>
  <si>
    <t>Poste du Bois Noir</t>
  </si>
  <si>
    <t>PR le Pré Parrain</t>
  </si>
  <si>
    <t>Aire camping car</t>
  </si>
  <si>
    <t>Boussardière</t>
  </si>
  <si>
    <t>Montgrillon</t>
  </si>
  <si>
    <t>rue de Thorailles</t>
  </si>
  <si>
    <t>Poirier des Femmes</t>
  </si>
  <si>
    <t>Mérinville</t>
  </si>
  <si>
    <t>Mairie</t>
  </si>
  <si>
    <t>Gymnase</t>
  </si>
  <si>
    <t>Ile du Moulin</t>
  </si>
  <si>
    <t>Le Livernais</t>
  </si>
  <si>
    <t>Salle des fêtes</t>
  </si>
  <si>
    <t>Ecole</t>
  </si>
  <si>
    <t>le Pont Chemin du Patis</t>
  </si>
  <si>
    <t>le Buisson</t>
  </si>
  <si>
    <t>rue Basse</t>
  </si>
  <si>
    <t>rue du Patis N°2</t>
  </si>
  <si>
    <t>Chemin des Moreaux</t>
  </si>
  <si>
    <t>Chemin Neuf-Les Commailles</t>
  </si>
  <si>
    <t>Impasse de la Tronce</t>
  </si>
  <si>
    <t>les Michaux</t>
  </si>
  <si>
    <t>Route de Conflans</t>
  </si>
  <si>
    <t>Rue de la Fonderie</t>
  </si>
  <si>
    <t>rue Pierre du Carreau-Le breuillois</t>
  </si>
  <si>
    <t>St Thibault</t>
  </si>
  <si>
    <t>Nombre abonnés</t>
  </si>
  <si>
    <t>Volumes</t>
  </si>
  <si>
    <t>A compter du :</t>
  </si>
  <si>
    <t>Données 2022</t>
  </si>
  <si>
    <t>ICGP /120</t>
  </si>
  <si>
    <t>NC =Non connu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</si>
</sst>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.5"/>
      <color rgb="FF000000"/>
      <name val="Calibri"/>
      <family val="2"/>
    </font>
    <font>
      <sz val="10.5"/>
      <color theme="1"/>
      <name val="Aptos Narrow"/>
      <family val="2"/>
      <scheme val="minor"/>
    </font>
    <font>
      <sz val="10.5"/>
      <name val="Calibri"/>
      <family val="2"/>
    </font>
    <font>
      <sz val="10.5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89999084444715716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readingOrder="1"/>
    </xf>
    <xf numFmtId="3" fontId="4" fillId="0" borderId="1" xfId="0" applyNumberFormat="1" applyFont="1" applyBorder="1" applyAlignment="1">
      <alignment horizontal="center" vertical="center" wrapText="1" readingOrder="1"/>
    </xf>
    <xf numFmtId="14" fontId="4" fillId="0" borderId="1" xfId="0" applyNumberFormat="1" applyFont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 readingOrder="1"/>
    </xf>
    <xf numFmtId="3" fontId="4" fillId="3" borderId="1" xfId="0" applyNumberFormat="1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 wrapText="1" readingOrder="1"/>
    </xf>
    <xf numFmtId="3" fontId="4" fillId="3" borderId="2" xfId="0" applyNumberFormat="1" applyFont="1" applyFill="1" applyBorder="1" applyAlignment="1">
      <alignment horizontal="center" vertical="center" wrapText="1" readingOrder="1"/>
    </xf>
    <xf numFmtId="14" fontId="4" fillId="3" borderId="1" xfId="0" applyNumberFormat="1" applyFont="1" applyFill="1" applyBorder="1" applyAlignment="1">
      <alignment horizontal="center" vertical="center" wrapText="1" readingOrder="1"/>
    </xf>
    <xf numFmtId="0" fontId="0" fillId="3" borderId="0" xfId="0" applyFill="1"/>
    <xf numFmtId="0" fontId="4" fillId="3" borderId="3" xfId="0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  <xf numFmtId="3" fontId="4" fillId="3" borderId="3" xfId="0" applyNumberFormat="1" applyFont="1" applyFill="1" applyBorder="1" applyAlignment="1">
      <alignment horizontal="center" vertical="center" wrapText="1" readingOrder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 readingOrder="1"/>
    </xf>
    <xf numFmtId="3" fontId="4" fillId="4" borderId="1" xfId="0" applyNumberFormat="1" applyFont="1" applyFill="1" applyBorder="1" applyAlignment="1">
      <alignment horizontal="center" vertical="center" wrapText="1" readingOrder="1"/>
    </xf>
    <xf numFmtId="14" fontId="4" fillId="4" borderId="1" xfId="0" applyNumberFormat="1" applyFont="1" applyFill="1" applyBorder="1" applyAlignment="1">
      <alignment horizontal="center" vertical="center" wrapText="1" readingOrder="1"/>
    </xf>
    <xf numFmtId="0" fontId="0" fillId="4" borderId="0" xfId="0" applyFill="1"/>
    <xf numFmtId="14" fontId="0" fillId="5" borderId="0" xfId="0" applyNumberFormat="1" applyFill="1"/>
    <xf numFmtId="14" fontId="0" fillId="4" borderId="0" xfId="0" applyNumberFormat="1" applyFill="1"/>
    <xf numFmtId="14" fontId="0" fillId="3" borderId="0" xfId="0" applyNumberFormat="1" applyFill="1"/>
    <xf numFmtId="0" fontId="5" fillId="6" borderId="5" xfId="0" applyFont="1" applyFill="1" applyBorder="1" applyAlignment="1">
      <alignment horizontal="center" wrapText="1" readingOrder="1"/>
    </xf>
    <xf numFmtId="0" fontId="3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 readingOrder="1"/>
    </xf>
    <xf numFmtId="0" fontId="5" fillId="0" borderId="8" xfId="0" applyFont="1" applyBorder="1" applyAlignment="1">
      <alignment horizontal="center" wrapText="1" readingOrder="1"/>
    </xf>
    <xf numFmtId="0" fontId="5" fillId="7" borderId="8" xfId="0" applyFont="1" applyFill="1" applyBorder="1" applyAlignment="1">
      <alignment horizontal="center" wrapText="1" readingOrder="1"/>
    </xf>
    <xf numFmtId="0" fontId="5" fillId="0" borderId="9" xfId="0" applyFont="1" applyBorder="1" applyAlignment="1">
      <alignment horizontal="center" wrapText="1" readingOrder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 readingOrder="1"/>
    </xf>
    <xf numFmtId="0" fontId="5" fillId="0" borderId="13" xfId="0" applyFont="1" applyBorder="1" applyAlignment="1">
      <alignment horizontal="center" vertical="center" wrapText="1" readingOrder="1"/>
    </xf>
    <xf numFmtId="0" fontId="5" fillId="5" borderId="13" xfId="0" applyFont="1" applyFill="1" applyBorder="1" applyAlignment="1">
      <alignment horizontal="center" wrapText="1" readingOrder="1"/>
    </xf>
    <xf numFmtId="0" fontId="5" fillId="0" borderId="13" xfId="0" applyFont="1" applyBorder="1" applyAlignment="1">
      <alignment horizontal="center" wrapText="1" readingOrder="1"/>
    </xf>
    <xf numFmtId="0" fontId="5" fillId="8" borderId="13" xfId="0" applyFont="1" applyFill="1" applyBorder="1" applyAlignment="1">
      <alignment horizontal="center" wrapText="1" readingOrder="1"/>
    </xf>
    <xf numFmtId="0" fontId="5" fillId="0" borderId="14" xfId="0" applyFont="1" applyBorder="1" applyAlignment="1">
      <alignment horizontal="center" wrapText="1" readingOrder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 readingOrder="1"/>
    </xf>
    <xf numFmtId="0" fontId="5" fillId="0" borderId="18" xfId="0" applyFont="1" applyBorder="1" applyAlignment="1">
      <alignment horizontal="center" vertical="center" wrapText="1" readingOrder="1"/>
    </xf>
    <xf numFmtId="0" fontId="5" fillId="5" borderId="18" xfId="0" applyFont="1" applyFill="1" applyBorder="1" applyAlignment="1">
      <alignment horizontal="center" wrapText="1" readingOrder="1"/>
    </xf>
    <xf numFmtId="0" fontId="5" fillId="0" borderId="18" xfId="0" applyFont="1" applyBorder="1" applyAlignment="1">
      <alignment horizontal="center" wrapText="1" readingOrder="1"/>
    </xf>
    <xf numFmtId="0" fontId="5" fillId="7" borderId="18" xfId="0" applyFont="1" applyFill="1" applyBorder="1" applyAlignment="1">
      <alignment horizontal="center" wrapText="1" readingOrder="1"/>
    </xf>
    <xf numFmtId="0" fontId="5" fillId="0" borderId="19" xfId="0" applyFont="1" applyBorder="1" applyAlignment="1">
      <alignment horizontal="center" wrapText="1" readingOrder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 readingOrder="1"/>
    </xf>
    <xf numFmtId="0" fontId="5" fillId="0" borderId="23" xfId="0" applyFont="1" applyBorder="1" applyAlignment="1">
      <alignment horizontal="center" vertical="center" wrapText="1" readingOrder="1"/>
    </xf>
    <xf numFmtId="0" fontId="5" fillId="5" borderId="23" xfId="0" applyFont="1" applyFill="1" applyBorder="1" applyAlignment="1">
      <alignment horizontal="center" wrapText="1" readingOrder="1"/>
    </xf>
    <xf numFmtId="0" fontId="5" fillId="0" borderId="23" xfId="0" applyFont="1" applyBorder="1" applyAlignment="1">
      <alignment horizontal="center" wrapText="1" readingOrder="1"/>
    </xf>
    <xf numFmtId="0" fontId="5" fillId="7" borderId="23" xfId="0" applyFont="1" applyFill="1" applyBorder="1" applyAlignment="1">
      <alignment horizontal="center" wrapText="1" readingOrder="1"/>
    </xf>
    <xf numFmtId="0" fontId="5" fillId="0" borderId="24" xfId="0" applyFont="1" applyBorder="1" applyAlignment="1">
      <alignment horizontal="center" wrapText="1" readingOrder="1"/>
    </xf>
    <xf numFmtId="0" fontId="5" fillId="7" borderId="13" xfId="0" applyFont="1" applyFill="1" applyBorder="1" applyAlignment="1">
      <alignment horizontal="center" wrapText="1" readingOrder="1"/>
    </xf>
    <xf numFmtId="0" fontId="3" fillId="0" borderId="1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 readingOrder="1"/>
    </xf>
    <xf numFmtId="0" fontId="5" fillId="0" borderId="12" xfId="0" applyFont="1" applyBorder="1" applyAlignment="1">
      <alignment horizontal="center" wrapText="1" readingOrder="1"/>
    </xf>
    <xf numFmtId="0" fontId="5" fillId="7" borderId="12" xfId="0" applyFont="1" applyFill="1" applyBorder="1" applyAlignment="1">
      <alignment horizontal="center" wrapText="1" readingOrder="1"/>
    </xf>
    <xf numFmtId="0" fontId="5" fillId="0" borderId="26" xfId="0" applyFont="1" applyBorder="1" applyAlignment="1">
      <alignment horizontal="center" wrapText="1" readingOrder="1"/>
    </xf>
    <xf numFmtId="0" fontId="3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wrapText="1" readingOrder="1"/>
    </xf>
    <xf numFmtId="0" fontId="3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wrapText="1" readingOrder="1"/>
    </xf>
    <xf numFmtId="0" fontId="5" fillId="8" borderId="18" xfId="0" applyFont="1" applyFill="1" applyBorder="1" applyAlignment="1">
      <alignment horizontal="center" wrapText="1" readingOrder="1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 readingOrder="1"/>
    </xf>
    <xf numFmtId="0" fontId="3" fillId="5" borderId="2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wrapText="1" readingOrder="1"/>
    </xf>
    <xf numFmtId="0" fontId="5" fillId="0" borderId="5" xfId="0" applyFont="1" applyBorder="1" applyAlignment="1">
      <alignment horizontal="center" wrapText="1" readingOrder="1"/>
    </xf>
    <xf numFmtId="0" fontId="5" fillId="7" borderId="5" xfId="0" applyFont="1" applyFill="1" applyBorder="1" applyAlignment="1">
      <alignment horizontal="center" wrapText="1" readingOrder="1"/>
    </xf>
    <xf numFmtId="0" fontId="5" fillId="0" borderId="32" xfId="0" applyFont="1" applyBorder="1" applyAlignment="1">
      <alignment horizontal="center" wrapText="1" readingOrder="1"/>
    </xf>
    <xf numFmtId="0" fontId="3" fillId="5" borderId="27" xfId="0" applyFont="1" applyFill="1" applyBorder="1" applyAlignment="1">
      <alignment horizontal="center" vertical="center"/>
    </xf>
    <xf numFmtId="0" fontId="3" fillId="5" borderId="33" xfId="0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center" wrapText="1" readingOrder="1"/>
    </xf>
    <xf numFmtId="0" fontId="3" fillId="5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 readingOrder="1"/>
    </xf>
    <xf numFmtId="0" fontId="5" fillId="0" borderId="35" xfId="0" applyFont="1" applyBorder="1" applyAlignment="1">
      <alignment horizontal="center" wrapText="1" readingOrder="1"/>
    </xf>
    <xf numFmtId="0" fontId="5" fillId="0" borderId="1" xfId="0" applyFont="1" applyBorder="1" applyAlignment="1">
      <alignment horizontal="center" wrapText="1" readingOrder="1"/>
    </xf>
    <xf numFmtId="0" fontId="5" fillId="0" borderId="36" xfId="0" applyFont="1" applyBorder="1" applyAlignment="1">
      <alignment horizontal="center" wrapText="1" readingOrder="1"/>
    </xf>
    <xf numFmtId="0" fontId="5" fillId="0" borderId="2" xfId="0" applyFont="1" applyBorder="1" applyAlignment="1">
      <alignment horizontal="center" vertical="center" wrapText="1" readingOrder="1"/>
    </xf>
    <xf numFmtId="0" fontId="5" fillId="0" borderId="2" xfId="0" applyFont="1" applyBorder="1" applyAlignment="1">
      <alignment horizontal="center" wrapText="1" readingOrder="1"/>
    </xf>
    <xf numFmtId="0" fontId="5" fillId="0" borderId="37" xfId="0" applyFont="1" applyBorder="1" applyAlignment="1">
      <alignment horizontal="center" wrapText="1" readingOrder="1"/>
    </xf>
    <xf numFmtId="0" fontId="5" fillId="0" borderId="38" xfId="0" applyFont="1" applyBorder="1" applyAlignment="1">
      <alignment horizontal="center" wrapText="1" readingOrder="1"/>
    </xf>
    <xf numFmtId="0" fontId="5" fillId="0" borderId="40" xfId="0" applyFont="1" applyBorder="1" applyAlignment="1">
      <alignment horizontal="center" wrapText="1" readingOrder="1"/>
    </xf>
    <xf numFmtId="0" fontId="5" fillId="0" borderId="17" xfId="0" applyFont="1" applyBorder="1" applyAlignment="1">
      <alignment horizontal="center" wrapText="1" readingOrder="1"/>
    </xf>
    <xf numFmtId="0" fontId="5" fillId="7" borderId="17" xfId="0" applyFont="1" applyFill="1" applyBorder="1" applyAlignment="1">
      <alignment horizontal="center" wrapText="1" readingOrder="1"/>
    </xf>
    <xf numFmtId="0" fontId="5" fillId="0" borderId="41" xfId="0" applyFont="1" applyBorder="1" applyAlignment="1">
      <alignment horizontal="center" wrapText="1" readingOrder="1"/>
    </xf>
    <xf numFmtId="0" fontId="5" fillId="8" borderId="17" xfId="0" applyFont="1" applyFill="1" applyBorder="1" applyAlignment="1">
      <alignment horizontal="center" wrapText="1" readingOrder="1"/>
    </xf>
    <xf numFmtId="0" fontId="5" fillId="0" borderId="42" xfId="0" applyFont="1" applyBorder="1" applyAlignment="1">
      <alignment horizontal="center" vertical="center" wrapText="1" readingOrder="1"/>
    </xf>
    <xf numFmtId="0" fontId="5" fillId="0" borderId="43" xfId="0" applyFont="1" applyBorder="1" applyAlignment="1">
      <alignment horizontal="center" vertical="center" wrapText="1" readingOrder="1"/>
    </xf>
    <xf numFmtId="0" fontId="3" fillId="5" borderId="33" xfId="0" applyFont="1" applyFill="1" applyBorder="1" applyAlignment="1">
      <alignment horizontal="center" vertical="center"/>
    </xf>
    <xf numFmtId="0" fontId="5" fillId="0" borderId="45" xfId="0" applyFont="1" applyBorder="1" applyAlignment="1">
      <alignment horizontal="center" wrapText="1" readingOrder="1"/>
    </xf>
    <xf numFmtId="0" fontId="5" fillId="0" borderId="22" xfId="0" applyFont="1" applyBorder="1" applyAlignment="1">
      <alignment horizontal="center" wrapText="1" readingOrder="1"/>
    </xf>
    <xf numFmtId="0" fontId="5" fillId="7" borderId="22" xfId="0" applyFont="1" applyFill="1" applyBorder="1" applyAlignment="1">
      <alignment horizontal="center" wrapText="1" readingOrder="1"/>
    </xf>
    <xf numFmtId="0" fontId="5" fillId="0" borderId="46" xfId="0" applyFont="1" applyBorder="1" applyAlignment="1">
      <alignment horizontal="center" wrapText="1" readingOrder="1"/>
    </xf>
    <xf numFmtId="0" fontId="3" fillId="0" borderId="20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 readingOrder="1"/>
    </xf>
    <xf numFmtId="0" fontId="5" fillId="7" borderId="12" xfId="0" applyFont="1" applyFill="1" applyBorder="1" applyAlignment="1">
      <alignment horizontal="center" vertical="center" wrapText="1" readingOrder="1"/>
    </xf>
    <xf numFmtId="0" fontId="5" fillId="7" borderId="26" xfId="0" applyFont="1" applyFill="1" applyBorder="1" applyAlignment="1">
      <alignment horizontal="center" wrapText="1" readingOrder="1"/>
    </xf>
    <xf numFmtId="0" fontId="3" fillId="5" borderId="27" xfId="0" applyFont="1" applyFill="1" applyBorder="1" applyAlignment="1">
      <alignment horizontal="center" vertical="center" wrapText="1"/>
    </xf>
    <xf numFmtId="0" fontId="5" fillId="8" borderId="22" xfId="0" applyFont="1" applyFill="1" applyBorder="1" applyAlignment="1">
      <alignment horizontal="center" wrapText="1" readingOrder="1"/>
    </xf>
    <xf numFmtId="0" fontId="3" fillId="0" borderId="0" xfId="0" applyFont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 readingOrder="1"/>
    </xf>
    <xf numFmtId="0" fontId="5" fillId="0" borderId="25" xfId="0" applyFont="1" applyBorder="1" applyAlignment="1">
      <alignment horizontal="center" vertical="center" wrapText="1" readingOrder="1"/>
    </xf>
    <xf numFmtId="0" fontId="3" fillId="0" borderId="25" xfId="0" applyFont="1" applyBorder="1" applyAlignment="1">
      <alignment horizontal="center"/>
    </xf>
    <xf numFmtId="0" fontId="5" fillId="9" borderId="12" xfId="0" applyFont="1" applyFill="1" applyBorder="1" applyAlignment="1">
      <alignment horizont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3" fillId="0" borderId="39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 readingOrder="1"/>
    </xf>
    <xf numFmtId="0" fontId="3" fillId="0" borderId="39" xfId="0" applyFont="1" applyBorder="1" applyAlignment="1">
      <alignment horizontal="center"/>
    </xf>
    <xf numFmtId="0" fontId="5" fillId="9" borderId="17" xfId="0" applyFont="1" applyFill="1" applyBorder="1" applyAlignment="1">
      <alignment horizontal="center" wrapText="1" readingOrder="1"/>
    </xf>
    <xf numFmtId="0" fontId="5" fillId="0" borderId="20" xfId="0" applyFont="1" applyBorder="1" applyAlignment="1">
      <alignment horizontal="center" vertical="center" wrapText="1" readingOrder="1"/>
    </xf>
    <xf numFmtId="0" fontId="5" fillId="0" borderId="44" xfId="0" applyFont="1" applyBorder="1" applyAlignment="1">
      <alignment horizontal="center" vertical="center" wrapText="1" readingOrder="1"/>
    </xf>
    <xf numFmtId="0" fontId="3" fillId="0" borderId="44" xfId="0" applyFont="1" applyBorder="1" applyAlignment="1">
      <alignment horizontal="center"/>
    </xf>
    <xf numFmtId="0" fontId="5" fillId="0" borderId="48" xfId="0" applyFont="1" applyBorder="1" applyAlignment="1">
      <alignment horizontal="center" wrapText="1" readingOrder="1"/>
    </xf>
    <xf numFmtId="0" fontId="5" fillId="9" borderId="22" xfId="0" applyFont="1" applyFill="1" applyBorder="1" applyAlignment="1">
      <alignment horizontal="center" wrapText="1" readingOrder="1"/>
    </xf>
    <xf numFmtId="0" fontId="5" fillId="7" borderId="3" xfId="0" applyFont="1" applyFill="1" applyBorder="1" applyAlignment="1">
      <alignment horizontal="center" wrapText="1" readingOrder="1"/>
    </xf>
    <xf numFmtId="0" fontId="5" fillId="7" borderId="1" xfId="0" applyFont="1" applyFill="1" applyBorder="1" applyAlignment="1">
      <alignment horizontal="center" wrapText="1" readingOrder="1"/>
    </xf>
    <xf numFmtId="0" fontId="5" fillId="7" borderId="2" xfId="0" applyFont="1" applyFill="1" applyBorder="1" applyAlignment="1">
      <alignment horizontal="center" wrapText="1" readingOrder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4" fontId="0" fillId="10" borderId="0" xfId="0" applyNumberFormat="1" applyFill="1"/>
    <xf numFmtId="0" fontId="5" fillId="10" borderId="1" xfId="0" applyFont="1" applyFill="1" applyBorder="1" applyAlignment="1">
      <alignment horizontal="center" vertical="center" wrapText="1" readingOrder="1"/>
    </xf>
    <xf numFmtId="0" fontId="3" fillId="10" borderId="1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 readingOrder="1"/>
    </xf>
    <xf numFmtId="3" fontId="4" fillId="10" borderId="2" xfId="0" applyNumberFormat="1" applyFont="1" applyFill="1" applyBorder="1" applyAlignment="1">
      <alignment horizontal="center" vertical="center" wrapText="1" readingOrder="1"/>
    </xf>
    <xf numFmtId="14" fontId="4" fillId="10" borderId="2" xfId="0" applyNumberFormat="1" applyFont="1" applyFill="1" applyBorder="1" applyAlignment="1">
      <alignment horizontal="center" vertical="center" wrapText="1" readingOrder="1"/>
    </xf>
    <xf numFmtId="0" fontId="0" fillId="10" borderId="0" xfId="0" applyFill="1"/>
    <xf numFmtId="0" fontId="4" fillId="10" borderId="4" xfId="0" applyFont="1" applyFill="1" applyBorder="1" applyAlignment="1">
      <alignment horizontal="center" vertical="center" wrapText="1" readingOrder="1"/>
    </xf>
    <xf numFmtId="3" fontId="4" fillId="10" borderId="3" xfId="0" applyNumberFormat="1" applyFont="1" applyFill="1" applyBorder="1" applyAlignment="1">
      <alignment horizontal="center" vertical="center" wrapText="1" readingOrder="1"/>
    </xf>
    <xf numFmtId="0" fontId="4" fillId="10" borderId="3" xfId="0" applyFont="1" applyFill="1" applyBorder="1" applyAlignment="1">
      <alignment horizontal="center" vertical="center" wrapText="1" readingOrder="1"/>
    </xf>
    <xf numFmtId="3" fontId="0" fillId="10" borderId="0" xfId="0" applyNumberFormat="1" applyFill="1" applyAlignment="1">
      <alignment horizontal="center"/>
    </xf>
    <xf numFmtId="3" fontId="0" fillId="4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gaillard\OneDrive%20-%20Antea%20Group%20France\Documents\AA.%20DSP\PROJETS\CENP240226%203CBO%20DSP%20EU\03.CADRAGE\Donn&#233;es_cadrage.xlsx" TargetMode="External"/><Relationship Id="rId1" Type="http://schemas.openxmlformats.org/officeDocument/2006/relationships/externalLinkPath" Target="file:///C:\Users\agaillard\OneDrive%20-%20Antea%20Group%20France\Documents\AA.%20DSP\PROJETS\CENP240226%203CBO%20DSP%20EU\03.CADRAGE\Donn&#233;es_cadra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AU MDG"/>
      <sheetName val="EAU"/>
      <sheetName val="tarif eau"/>
      <sheetName val="Rendements"/>
      <sheetName val="Qualité"/>
      <sheetName val="Canalisations"/>
      <sheetName val="Compteurs"/>
      <sheetName val="Installations"/>
      <sheetName val="Volumes eau"/>
      <sheetName val="Asst"/>
      <sheetName val="EP"/>
      <sheetName val="STEP"/>
      <sheetName val="CSD"/>
      <sheetName val="ASS MDG"/>
      <sheetName val="PR"/>
      <sheetName val="PR cadrage"/>
      <sheetName val="Boues"/>
      <sheetName val="DO"/>
      <sheetName val="Tarifs asst"/>
      <sheetName val="Facturation"/>
      <sheetName val="Travaux SD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1">
          <cell r="A71" t="str">
            <v>Bazoches sur le Betz</v>
          </cell>
          <cell r="C71">
            <v>1</v>
          </cell>
        </row>
        <row r="72">
          <cell r="A72" t="str">
            <v>Chantecoq</v>
          </cell>
          <cell r="C72">
            <v>3</v>
          </cell>
        </row>
        <row r="73">
          <cell r="A73" t="str">
            <v>Château-Renard</v>
          </cell>
          <cell r="C73">
            <v>2</v>
          </cell>
        </row>
        <row r="74">
          <cell r="A74" t="str">
            <v>Chuelles</v>
          </cell>
          <cell r="C74">
            <v>1</v>
          </cell>
        </row>
        <row r="75">
          <cell r="A75" t="str">
            <v>Courtenay</v>
          </cell>
          <cell r="C75">
            <v>13</v>
          </cell>
        </row>
        <row r="76">
          <cell r="A76" t="str">
            <v>Douchy-Montcorbon</v>
          </cell>
          <cell r="C76">
            <v>8</v>
          </cell>
        </row>
        <row r="77">
          <cell r="A77" t="str">
            <v>Ervauville</v>
          </cell>
          <cell r="C77">
            <v>5</v>
          </cell>
        </row>
        <row r="78">
          <cell r="A78" t="str">
            <v>La Selle en Hermoy</v>
          </cell>
          <cell r="C78">
            <v>5</v>
          </cell>
        </row>
        <row r="79">
          <cell r="A79" t="str">
            <v>La Selle sur le Bied</v>
          </cell>
          <cell r="C79">
            <v>2</v>
          </cell>
        </row>
        <row r="80">
          <cell r="A80" t="str">
            <v>Melleroy</v>
          </cell>
          <cell r="C80">
            <v>1</v>
          </cell>
        </row>
        <row r="81">
          <cell r="A81" t="str">
            <v>Merinville</v>
          </cell>
          <cell r="C81">
            <v>1</v>
          </cell>
        </row>
        <row r="82">
          <cell r="A82" t="str">
            <v>St Firmin des Bois</v>
          </cell>
          <cell r="C82">
            <v>0</v>
          </cell>
        </row>
        <row r="83">
          <cell r="A83" t="str">
            <v>St Hilaire les Andresis</v>
          </cell>
          <cell r="C83">
            <v>2</v>
          </cell>
        </row>
        <row r="84">
          <cell r="A84" t="str">
            <v>Triguères</v>
          </cell>
          <cell r="C84">
            <v>6</v>
          </cell>
        </row>
        <row r="85">
          <cell r="A85" t="str">
            <v>SEGOCTER</v>
          </cell>
          <cell r="C85">
            <v>13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3BC86-7852-495B-8610-4C935D32CB04}">
  <dimension ref="A1:Q26"/>
  <sheetViews>
    <sheetView tabSelected="1" workbookViewId="0">
      <selection activeCell="E24" sqref="E24"/>
    </sheetView>
  </sheetViews>
  <sheetFormatPr baseColWidth="10" defaultRowHeight="14.5" x14ac:dyDescent="0.35"/>
  <cols>
    <col min="1" max="1" width="20.90625" customWidth="1"/>
    <col min="2" max="2" width="17.453125" bestFit="1" customWidth="1"/>
    <col min="3" max="3" width="13.6328125" customWidth="1"/>
    <col min="4" max="4" width="8.453125" customWidth="1"/>
    <col min="5" max="5" width="8.90625" customWidth="1"/>
    <col min="6" max="6" width="11.6328125" customWidth="1"/>
    <col min="7" max="7" width="18.36328125" customWidth="1"/>
    <col min="8" max="8" width="21.08984375" customWidth="1"/>
    <col min="9" max="9" width="16.54296875" customWidth="1"/>
    <col min="10" max="10" width="7" customWidth="1"/>
    <col min="11" max="11" width="10.36328125" customWidth="1"/>
    <col min="12" max="12" width="8.08984375" customWidth="1"/>
    <col min="13" max="13" width="10.08984375" customWidth="1"/>
    <col min="14" max="14" width="22.81640625" customWidth="1"/>
    <col min="15" max="15" width="11.6328125" customWidth="1"/>
    <col min="16" max="16" width="13.7265625" customWidth="1"/>
  </cols>
  <sheetData>
    <row r="1" spans="1:17" ht="42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132</v>
      </c>
    </row>
    <row r="2" spans="1:17" ht="28" x14ac:dyDescent="0.35">
      <c r="A2" s="2" t="s">
        <v>16</v>
      </c>
      <c r="B2" s="2" t="s">
        <v>16</v>
      </c>
      <c r="C2" s="3">
        <v>1</v>
      </c>
      <c r="D2" s="4">
        <v>500</v>
      </c>
      <c r="E2" s="3">
        <v>2009</v>
      </c>
      <c r="F2" s="4">
        <f>D2*0.06</f>
        <v>30</v>
      </c>
      <c r="G2" s="3" t="s">
        <v>17</v>
      </c>
      <c r="H2" s="4" t="s">
        <v>18</v>
      </c>
      <c r="I2" s="3" t="s">
        <v>19</v>
      </c>
      <c r="J2" s="3">
        <v>1</v>
      </c>
      <c r="K2" s="3">
        <v>2.23</v>
      </c>
      <c r="L2" s="3">
        <v>103</v>
      </c>
      <c r="M2" s="4">
        <v>8000</v>
      </c>
      <c r="N2" s="3" t="s">
        <v>20</v>
      </c>
      <c r="O2" s="5">
        <v>39391</v>
      </c>
      <c r="P2" s="3" t="s">
        <v>21</v>
      </c>
      <c r="Q2" s="3">
        <v>27</v>
      </c>
    </row>
    <row r="3" spans="1:17" x14ac:dyDescent="0.35">
      <c r="A3" s="2" t="s">
        <v>22</v>
      </c>
      <c r="B3" s="2" t="s">
        <v>22</v>
      </c>
      <c r="C3" s="3">
        <v>1</v>
      </c>
      <c r="D3" s="4">
        <v>500</v>
      </c>
      <c r="E3" s="3">
        <v>1981</v>
      </c>
      <c r="F3" s="4">
        <f t="shared" ref="F3:F17" si="0">D3*0.06</f>
        <v>30</v>
      </c>
      <c r="G3" s="3" t="s">
        <v>23</v>
      </c>
      <c r="H3" s="4" t="s">
        <v>24</v>
      </c>
      <c r="I3" s="3" t="s">
        <v>25</v>
      </c>
      <c r="J3" s="3">
        <v>3</v>
      </c>
      <c r="K3" s="3">
        <v>5.53</v>
      </c>
      <c r="L3" s="3">
        <v>147</v>
      </c>
      <c r="M3" s="4">
        <v>10408</v>
      </c>
      <c r="N3" s="3" t="s">
        <v>26</v>
      </c>
      <c r="O3" s="5">
        <v>40122</v>
      </c>
      <c r="P3" s="3" t="s">
        <v>27</v>
      </c>
      <c r="Q3" s="3" t="s">
        <v>29</v>
      </c>
    </row>
    <row r="4" spans="1:17" ht="28" hidden="1" x14ac:dyDescent="0.35">
      <c r="A4" s="2" t="s">
        <v>30</v>
      </c>
      <c r="B4" s="2" t="s">
        <v>30</v>
      </c>
      <c r="C4" s="3">
        <v>1</v>
      </c>
      <c r="D4" s="4">
        <v>5000</v>
      </c>
      <c r="E4" s="3">
        <v>2011</v>
      </c>
      <c r="F4" s="4">
        <f t="shared" si="0"/>
        <v>300</v>
      </c>
      <c r="G4" s="3" t="s">
        <v>17</v>
      </c>
      <c r="H4" s="4" t="s">
        <v>31</v>
      </c>
      <c r="I4" s="3">
        <v>2011</v>
      </c>
      <c r="J4" s="3"/>
      <c r="K4" s="3"/>
      <c r="L4" s="3"/>
      <c r="M4" s="4"/>
      <c r="N4" s="3" t="s">
        <v>32</v>
      </c>
      <c r="O4" s="5">
        <v>39609</v>
      </c>
      <c r="P4" s="3" t="s">
        <v>21</v>
      </c>
      <c r="Q4" s="3" t="s">
        <v>21</v>
      </c>
    </row>
    <row r="5" spans="1:17" ht="28" x14ac:dyDescent="0.35">
      <c r="A5" s="2" t="s">
        <v>33</v>
      </c>
      <c r="B5" s="2" t="s">
        <v>33</v>
      </c>
      <c r="C5" s="3">
        <v>1</v>
      </c>
      <c r="D5" s="4">
        <v>817</v>
      </c>
      <c r="E5" s="3">
        <v>1987</v>
      </c>
      <c r="F5" s="4">
        <f t="shared" si="0"/>
        <v>49.019999999999996</v>
      </c>
      <c r="G5" s="3" t="s">
        <v>17</v>
      </c>
      <c r="H5" s="4" t="s">
        <v>34</v>
      </c>
      <c r="I5" s="3" t="s">
        <v>25</v>
      </c>
      <c r="J5" s="3">
        <v>1</v>
      </c>
      <c r="K5" s="3">
        <v>3.93</v>
      </c>
      <c r="L5" s="3">
        <v>276</v>
      </c>
      <c r="M5" s="4">
        <v>20040</v>
      </c>
      <c r="N5" s="3" t="s">
        <v>35</v>
      </c>
      <c r="O5" s="5">
        <v>40122</v>
      </c>
      <c r="P5" s="3" t="s">
        <v>28</v>
      </c>
      <c r="Q5" s="3">
        <v>120</v>
      </c>
    </row>
    <row r="6" spans="1:17" s="12" customFormat="1" ht="28" x14ac:dyDescent="0.35">
      <c r="A6" s="6" t="s">
        <v>36</v>
      </c>
      <c r="B6" s="6" t="s">
        <v>36</v>
      </c>
      <c r="C6" s="7">
        <v>1</v>
      </c>
      <c r="D6" s="8">
        <v>9900</v>
      </c>
      <c r="E6" s="7">
        <v>2011</v>
      </c>
      <c r="F6" s="8">
        <f t="shared" si="0"/>
        <v>594</v>
      </c>
      <c r="G6" s="7" t="s">
        <v>23</v>
      </c>
      <c r="H6" s="8" t="s">
        <v>37</v>
      </c>
      <c r="I6" s="7" t="s">
        <v>25</v>
      </c>
      <c r="J6" s="9">
        <v>13</v>
      </c>
      <c r="K6" s="9">
        <v>47.72</v>
      </c>
      <c r="L6" s="9">
        <v>1943</v>
      </c>
      <c r="M6" s="10">
        <v>174863</v>
      </c>
      <c r="N6" s="7" t="s">
        <v>26</v>
      </c>
      <c r="O6" s="11">
        <v>39825</v>
      </c>
      <c r="P6" s="7" t="s">
        <v>21</v>
      </c>
      <c r="Q6" s="9">
        <v>38</v>
      </c>
    </row>
    <row r="7" spans="1:17" s="12" customFormat="1" ht="28" x14ac:dyDescent="0.35">
      <c r="A7" s="6" t="s">
        <v>36</v>
      </c>
      <c r="B7" s="6" t="s">
        <v>36</v>
      </c>
      <c r="C7" s="13">
        <v>1</v>
      </c>
      <c r="D7" s="8">
        <v>800</v>
      </c>
      <c r="E7" s="7">
        <v>2010</v>
      </c>
      <c r="F7" s="8">
        <f t="shared" si="0"/>
        <v>48</v>
      </c>
      <c r="G7" s="7" t="s">
        <v>38</v>
      </c>
      <c r="H7" s="8" t="s">
        <v>39</v>
      </c>
      <c r="I7" s="7" t="s">
        <v>19</v>
      </c>
      <c r="J7" s="14"/>
      <c r="K7" s="14"/>
      <c r="L7" s="14"/>
      <c r="M7" s="15"/>
      <c r="N7" s="7" t="s">
        <v>40</v>
      </c>
      <c r="O7" s="11">
        <v>40240</v>
      </c>
      <c r="P7" s="7" t="s">
        <v>21</v>
      </c>
      <c r="Q7" s="14"/>
    </row>
    <row r="8" spans="1:17" s="20" customFormat="1" x14ac:dyDescent="0.35">
      <c r="A8" s="16" t="s">
        <v>41</v>
      </c>
      <c r="B8" s="16" t="s">
        <v>41</v>
      </c>
      <c r="C8" s="17">
        <v>1</v>
      </c>
      <c r="D8" s="18">
        <v>2000</v>
      </c>
      <c r="E8" s="17">
        <v>1996</v>
      </c>
      <c r="F8" s="18">
        <f t="shared" si="0"/>
        <v>120</v>
      </c>
      <c r="G8" s="17" t="s">
        <v>23</v>
      </c>
      <c r="H8" s="18" t="s">
        <v>42</v>
      </c>
      <c r="I8" s="17" t="s">
        <v>25</v>
      </c>
      <c r="J8" s="17">
        <v>8</v>
      </c>
      <c r="K8" s="17">
        <v>21.44</v>
      </c>
      <c r="L8" s="17">
        <v>603</v>
      </c>
      <c r="M8" s="18">
        <v>38630</v>
      </c>
      <c r="N8" s="17" t="s">
        <v>32</v>
      </c>
      <c r="O8" s="19">
        <v>34995</v>
      </c>
      <c r="P8" s="17" t="s">
        <v>21</v>
      </c>
      <c r="Q8" s="17">
        <v>35</v>
      </c>
    </row>
    <row r="9" spans="1:17" x14ac:dyDescent="0.35">
      <c r="A9" s="2" t="s">
        <v>43</v>
      </c>
      <c r="B9" s="2" t="s">
        <v>43</v>
      </c>
      <c r="C9" s="3">
        <v>1</v>
      </c>
      <c r="D9" s="4">
        <v>800</v>
      </c>
      <c r="E9" s="3">
        <v>2000</v>
      </c>
      <c r="F9" s="4">
        <f t="shared" si="0"/>
        <v>48</v>
      </c>
      <c r="G9" s="3" t="s">
        <v>23</v>
      </c>
      <c r="H9" s="4" t="s">
        <v>44</v>
      </c>
      <c r="I9" s="3" t="s">
        <v>45</v>
      </c>
      <c r="J9" s="3">
        <v>5</v>
      </c>
      <c r="K9" s="3">
        <v>9.4600000000000009</v>
      </c>
      <c r="L9" s="3">
        <v>279</v>
      </c>
      <c r="M9" s="4">
        <v>21450</v>
      </c>
      <c r="N9" s="3" t="s">
        <v>46</v>
      </c>
      <c r="O9" s="5">
        <v>36105</v>
      </c>
      <c r="P9" s="3" t="s">
        <v>28</v>
      </c>
      <c r="Q9" s="3" t="s">
        <v>29</v>
      </c>
    </row>
    <row r="10" spans="1:17" x14ac:dyDescent="0.35">
      <c r="A10" s="2" t="s">
        <v>47</v>
      </c>
      <c r="B10" s="2" t="s">
        <v>47</v>
      </c>
      <c r="C10" s="3">
        <v>1</v>
      </c>
      <c r="D10" s="4">
        <v>900</v>
      </c>
      <c r="E10" s="3">
        <v>1989</v>
      </c>
      <c r="F10" s="4">
        <f t="shared" si="0"/>
        <v>54</v>
      </c>
      <c r="G10" s="3" t="s">
        <v>23</v>
      </c>
      <c r="H10" s="4" t="s">
        <v>18</v>
      </c>
      <c r="I10" s="3" t="s">
        <v>19</v>
      </c>
      <c r="J10" s="3">
        <v>5</v>
      </c>
      <c r="K10" s="3">
        <v>5.79</v>
      </c>
      <c r="L10" s="3">
        <v>171</v>
      </c>
      <c r="M10" s="4">
        <v>10484</v>
      </c>
      <c r="N10" s="3" t="s">
        <v>48</v>
      </c>
      <c r="O10" s="5">
        <v>40562</v>
      </c>
      <c r="P10" s="3" t="s">
        <v>21</v>
      </c>
      <c r="Q10" s="3">
        <v>10</v>
      </c>
    </row>
    <row r="11" spans="1:17" ht="42" x14ac:dyDescent="0.35">
      <c r="A11" s="2" t="s">
        <v>49</v>
      </c>
      <c r="B11" s="2" t="s">
        <v>49</v>
      </c>
      <c r="C11" s="3">
        <v>1</v>
      </c>
      <c r="D11" s="4">
        <v>650</v>
      </c>
      <c r="E11" s="3">
        <v>1989</v>
      </c>
      <c r="F11" s="4">
        <f t="shared" si="0"/>
        <v>39</v>
      </c>
      <c r="G11" s="3" t="s">
        <v>23</v>
      </c>
      <c r="H11" s="4" t="s">
        <v>50</v>
      </c>
      <c r="I11" s="3" t="s">
        <v>51</v>
      </c>
      <c r="J11" s="3">
        <v>2</v>
      </c>
      <c r="K11" s="3">
        <v>5.21</v>
      </c>
      <c r="L11" s="3">
        <v>338</v>
      </c>
      <c r="M11" s="4">
        <v>23305</v>
      </c>
      <c r="N11" s="3" t="s">
        <v>26</v>
      </c>
      <c r="O11" s="5">
        <v>40122</v>
      </c>
      <c r="P11" s="3" t="s">
        <v>27</v>
      </c>
      <c r="Q11" s="3">
        <v>10</v>
      </c>
    </row>
    <row r="12" spans="1:17" s="12" customFormat="1" x14ac:dyDescent="0.35">
      <c r="A12" s="6" t="s">
        <v>52</v>
      </c>
      <c r="B12" s="6" t="s">
        <v>52</v>
      </c>
      <c r="C12" s="7">
        <v>1</v>
      </c>
      <c r="D12" s="8">
        <v>350</v>
      </c>
      <c r="E12" s="7">
        <v>1979</v>
      </c>
      <c r="F12" s="8">
        <f t="shared" si="0"/>
        <v>21</v>
      </c>
      <c r="G12" s="7" t="s">
        <v>23</v>
      </c>
      <c r="H12" s="8" t="s">
        <v>24</v>
      </c>
      <c r="I12" s="7" t="s">
        <v>25</v>
      </c>
      <c r="J12" s="7">
        <v>1</v>
      </c>
      <c r="K12" s="7">
        <v>2.29</v>
      </c>
      <c r="L12" s="7">
        <v>127</v>
      </c>
      <c r="M12" s="8">
        <v>8644</v>
      </c>
      <c r="N12" s="7" t="s">
        <v>32</v>
      </c>
      <c r="O12" s="11">
        <v>39490</v>
      </c>
      <c r="P12" s="7" t="s">
        <v>21</v>
      </c>
      <c r="Q12" s="7">
        <v>30</v>
      </c>
    </row>
    <row r="13" spans="1:17" x14ac:dyDescent="0.35">
      <c r="A13" s="2" t="s">
        <v>53</v>
      </c>
      <c r="B13" s="2" t="s">
        <v>53</v>
      </c>
      <c r="C13" s="3">
        <v>1</v>
      </c>
      <c r="D13" s="4">
        <v>66</v>
      </c>
      <c r="E13" s="3">
        <v>1998</v>
      </c>
      <c r="F13" s="4">
        <f t="shared" si="0"/>
        <v>3.96</v>
      </c>
      <c r="G13" s="3" t="s">
        <v>54</v>
      </c>
      <c r="H13" s="4" t="s">
        <v>55</v>
      </c>
      <c r="I13" s="3" t="s">
        <v>19</v>
      </c>
      <c r="J13" s="3">
        <v>1</v>
      </c>
      <c r="K13" s="3">
        <v>1.1399999999999999</v>
      </c>
      <c r="L13" s="3">
        <v>18</v>
      </c>
      <c r="M13" s="4">
        <v>1325</v>
      </c>
      <c r="N13" s="3" t="s">
        <v>56</v>
      </c>
      <c r="O13" s="3" t="s">
        <v>57</v>
      </c>
      <c r="P13" s="3" t="s">
        <v>27</v>
      </c>
      <c r="Q13" s="3" t="s">
        <v>29</v>
      </c>
    </row>
    <row r="14" spans="1:17" x14ac:dyDescent="0.35">
      <c r="A14" s="2" t="s">
        <v>58</v>
      </c>
      <c r="B14" s="2" t="s">
        <v>58</v>
      </c>
      <c r="C14" s="3">
        <v>1</v>
      </c>
      <c r="D14" s="4">
        <v>500</v>
      </c>
      <c r="E14" s="3">
        <v>1985</v>
      </c>
      <c r="F14" s="4">
        <f t="shared" si="0"/>
        <v>30</v>
      </c>
      <c r="G14" s="3" t="s">
        <v>23</v>
      </c>
      <c r="H14" s="4" t="s">
        <v>24</v>
      </c>
      <c r="I14" s="3" t="s">
        <v>25</v>
      </c>
      <c r="J14" s="3">
        <v>0</v>
      </c>
      <c r="K14" s="3">
        <v>1.87</v>
      </c>
      <c r="L14" s="3">
        <v>101</v>
      </c>
      <c r="M14" s="4">
        <v>6407</v>
      </c>
      <c r="N14" s="3" t="s">
        <v>59</v>
      </c>
      <c r="O14" s="5">
        <v>40122</v>
      </c>
      <c r="P14" s="3" t="s">
        <v>27</v>
      </c>
      <c r="Q14" s="3" t="s">
        <v>29</v>
      </c>
    </row>
    <row r="15" spans="1:17" x14ac:dyDescent="0.35">
      <c r="A15" s="2" t="s">
        <v>60</v>
      </c>
      <c r="B15" s="2" t="s">
        <v>60</v>
      </c>
      <c r="C15" s="3">
        <v>1</v>
      </c>
      <c r="D15" s="4">
        <v>600</v>
      </c>
      <c r="E15" s="3">
        <v>2012</v>
      </c>
      <c r="F15" s="4">
        <f t="shared" si="0"/>
        <v>36</v>
      </c>
      <c r="G15" s="3" t="s">
        <v>23</v>
      </c>
      <c r="H15" s="4" t="s">
        <v>18</v>
      </c>
      <c r="I15" s="3" t="s">
        <v>19</v>
      </c>
      <c r="J15" s="3">
        <v>2</v>
      </c>
      <c r="K15" s="3">
        <v>2.58</v>
      </c>
      <c r="L15" s="3">
        <v>111</v>
      </c>
      <c r="M15" s="4">
        <v>8124</v>
      </c>
      <c r="N15" s="3" t="s">
        <v>26</v>
      </c>
      <c r="O15" s="5">
        <v>40028</v>
      </c>
      <c r="P15" s="3" t="s">
        <v>21</v>
      </c>
      <c r="Q15" s="3">
        <v>70</v>
      </c>
    </row>
    <row r="16" spans="1:17" x14ac:dyDescent="0.35">
      <c r="A16" s="2" t="s">
        <v>61</v>
      </c>
      <c r="B16" s="2" t="s">
        <v>61</v>
      </c>
      <c r="C16" s="3">
        <v>1</v>
      </c>
      <c r="D16" s="4">
        <v>600</v>
      </c>
      <c r="E16" s="3">
        <v>2006</v>
      </c>
      <c r="F16" s="4">
        <f t="shared" si="0"/>
        <v>36</v>
      </c>
      <c r="G16" s="3" t="s">
        <v>23</v>
      </c>
      <c r="H16" s="4" t="s">
        <v>50</v>
      </c>
      <c r="I16" s="3" t="s">
        <v>45</v>
      </c>
      <c r="J16" s="3">
        <v>6</v>
      </c>
      <c r="K16" s="3">
        <v>8.94</v>
      </c>
      <c r="L16" s="3">
        <v>319</v>
      </c>
      <c r="M16" s="4">
        <v>21138</v>
      </c>
      <c r="N16" s="3" t="s">
        <v>32</v>
      </c>
      <c r="O16" s="5">
        <v>37719</v>
      </c>
      <c r="P16" s="3" t="s">
        <v>27</v>
      </c>
      <c r="Q16" s="3">
        <v>95</v>
      </c>
    </row>
    <row r="17" spans="1:17" s="137" customFormat="1" x14ac:dyDescent="0.35">
      <c r="A17" s="132" t="s">
        <v>62</v>
      </c>
      <c r="B17" s="133" t="s">
        <v>63</v>
      </c>
      <c r="C17" s="134">
        <v>1</v>
      </c>
      <c r="D17" s="135">
        <v>2500</v>
      </c>
      <c r="E17" s="134">
        <v>1982</v>
      </c>
      <c r="F17" s="135">
        <f t="shared" si="0"/>
        <v>150</v>
      </c>
      <c r="G17" s="134" t="s">
        <v>23</v>
      </c>
      <c r="H17" s="135" t="s">
        <v>64</v>
      </c>
      <c r="I17" s="134" t="s">
        <v>45</v>
      </c>
      <c r="J17" s="134">
        <v>13</v>
      </c>
      <c r="K17" s="134">
        <v>20.25</v>
      </c>
      <c r="L17" s="134">
        <v>721</v>
      </c>
      <c r="M17" s="135">
        <v>55169</v>
      </c>
      <c r="N17" s="134" t="s">
        <v>65</v>
      </c>
      <c r="O17" s="136">
        <v>40122</v>
      </c>
      <c r="P17" s="134" t="s">
        <v>21</v>
      </c>
      <c r="Q17" s="134">
        <v>37</v>
      </c>
    </row>
    <row r="18" spans="1:17" s="137" customFormat="1" ht="15" thickBot="1" x14ac:dyDescent="0.4">
      <c r="A18" s="132"/>
      <c r="B18" s="133" t="s">
        <v>66</v>
      </c>
      <c r="C18" s="138"/>
      <c r="D18" s="139"/>
      <c r="E18" s="140"/>
      <c r="F18" s="139"/>
      <c r="G18" s="140"/>
      <c r="H18" s="139"/>
      <c r="I18" s="140"/>
      <c r="J18" s="140"/>
      <c r="K18" s="140"/>
      <c r="L18" s="140"/>
      <c r="M18" s="139"/>
      <c r="N18" s="140"/>
      <c r="O18" s="140"/>
      <c r="P18" s="140"/>
      <c r="Q18" s="140"/>
    </row>
    <row r="20" spans="1:17" x14ac:dyDescent="0.35">
      <c r="B20" s="144" t="s">
        <v>131</v>
      </c>
      <c r="F20" t="s">
        <v>133</v>
      </c>
    </row>
    <row r="21" spans="1:17" x14ac:dyDescent="0.35">
      <c r="B21" s="144"/>
    </row>
    <row r="22" spans="1:17" x14ac:dyDescent="0.35">
      <c r="A22" t="s">
        <v>130</v>
      </c>
      <c r="B22" s="129" t="s">
        <v>128</v>
      </c>
      <c r="C22" s="129" t="s">
        <v>129</v>
      </c>
    </row>
    <row r="23" spans="1:17" x14ac:dyDescent="0.35">
      <c r="A23" s="21">
        <v>46023</v>
      </c>
      <c r="B23" s="130">
        <f>L2+L3+L5+L9+L10+L11+L13+L14+L15+L16</f>
        <v>1863</v>
      </c>
      <c r="C23" s="130">
        <f>M2+M3+M5+M9+M10+M11+M13+M14+M15+M16</f>
        <v>130681</v>
      </c>
      <c r="D23" s="129"/>
    </row>
    <row r="24" spans="1:17" x14ac:dyDescent="0.35">
      <c r="A24" s="131">
        <v>46388</v>
      </c>
      <c r="B24" s="141">
        <f>B23+L17</f>
        <v>2584</v>
      </c>
      <c r="C24" s="141">
        <f>C23+M17</f>
        <v>185850</v>
      </c>
      <c r="D24" s="129"/>
    </row>
    <row r="25" spans="1:17" x14ac:dyDescent="0.35">
      <c r="A25" s="22">
        <v>46661</v>
      </c>
      <c r="B25" s="142">
        <f>B24+L8</f>
        <v>3187</v>
      </c>
      <c r="C25" s="142">
        <f>C24+M8</f>
        <v>224480</v>
      </c>
      <c r="D25" s="129"/>
    </row>
    <row r="26" spans="1:17" x14ac:dyDescent="0.35">
      <c r="A26" s="23">
        <v>46753</v>
      </c>
      <c r="B26" s="143">
        <f>B25+L6+L12</f>
        <v>5257</v>
      </c>
      <c r="C26" s="143">
        <f>C25+M6+M12</f>
        <v>407987</v>
      </c>
      <c r="D26" s="129"/>
    </row>
  </sheetData>
  <mergeCells count="21">
    <mergeCell ref="Q17:Q18"/>
    <mergeCell ref="Q6:Q7"/>
    <mergeCell ref="N17:N18"/>
    <mergeCell ref="O17:O18"/>
    <mergeCell ref="P17:P18"/>
    <mergeCell ref="H17:H18"/>
    <mergeCell ref="I17:I18"/>
    <mergeCell ref="J17:J18"/>
    <mergeCell ref="K17:K18"/>
    <mergeCell ref="L17:L18"/>
    <mergeCell ref="M17:M18"/>
    <mergeCell ref="J6:J7"/>
    <mergeCell ref="K6:K7"/>
    <mergeCell ref="L6:L7"/>
    <mergeCell ref="M6:M7"/>
    <mergeCell ref="A17:A18"/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0A59-D495-4881-9BCD-295CAB377F95}">
  <dimension ref="A1:I63"/>
  <sheetViews>
    <sheetView topLeftCell="A14" workbookViewId="0">
      <selection activeCell="K11" sqref="K11"/>
    </sheetView>
  </sheetViews>
  <sheetFormatPr baseColWidth="10" defaultRowHeight="14" x14ac:dyDescent="0.35"/>
  <cols>
    <col min="1" max="1" width="20.453125" style="25" bestFit="1" customWidth="1"/>
    <col min="2" max="2" width="20.453125" style="25" customWidth="1"/>
    <col min="3" max="3" width="7.453125" style="25" customWidth="1"/>
    <col min="4" max="4" width="28.7265625" style="25" customWidth="1"/>
    <col min="5" max="6" width="10.90625" style="25"/>
    <col min="7" max="8" width="11.6328125" style="25" customWidth="1"/>
    <col min="9" max="16384" width="10.90625" style="25"/>
  </cols>
  <sheetData>
    <row r="1" spans="1:9" ht="42.5" thickBot="1" x14ac:dyDescent="0.4">
      <c r="A1" s="24" t="s">
        <v>67</v>
      </c>
      <c r="B1" s="24" t="s">
        <v>1</v>
      </c>
      <c r="C1" s="24" t="s">
        <v>9</v>
      </c>
      <c r="D1" s="24" t="s">
        <v>68</v>
      </c>
      <c r="E1" s="24" t="s">
        <v>69</v>
      </c>
      <c r="F1" s="24" t="s">
        <v>70</v>
      </c>
      <c r="G1" s="24" t="s">
        <v>71</v>
      </c>
      <c r="H1" s="24" t="s">
        <v>72</v>
      </c>
      <c r="I1" s="24" t="s">
        <v>73</v>
      </c>
    </row>
    <row r="2" spans="1:9" ht="14.5" thickBot="1" x14ac:dyDescent="0.4">
      <c r="A2" s="26" t="s">
        <v>16</v>
      </c>
      <c r="B2" s="27" t="s">
        <v>16</v>
      </c>
      <c r="C2" s="28">
        <v>1</v>
      </c>
      <c r="D2" s="28" t="s">
        <v>74</v>
      </c>
      <c r="E2" s="29" t="s">
        <v>75</v>
      </c>
      <c r="F2" s="29" t="s">
        <v>75</v>
      </c>
      <c r="G2" s="29" t="s">
        <v>76</v>
      </c>
      <c r="H2" s="30"/>
      <c r="I2" s="31" t="s">
        <v>76</v>
      </c>
    </row>
    <row r="3" spans="1:9" x14ac:dyDescent="0.35">
      <c r="A3" s="32" t="s">
        <v>22</v>
      </c>
      <c r="B3" s="33" t="s">
        <v>22</v>
      </c>
      <c r="C3" s="34">
        <v>3</v>
      </c>
      <c r="D3" s="35" t="s">
        <v>74</v>
      </c>
      <c r="E3" s="36" t="s">
        <v>76</v>
      </c>
      <c r="F3" s="37" t="s">
        <v>76</v>
      </c>
      <c r="G3" s="37" t="s">
        <v>75</v>
      </c>
      <c r="H3" s="38" t="s">
        <v>76</v>
      </c>
      <c r="I3" s="39" t="s">
        <v>76</v>
      </c>
    </row>
    <row r="4" spans="1:9" x14ac:dyDescent="0.35">
      <c r="A4" s="40"/>
      <c r="B4" s="41"/>
      <c r="C4" s="42"/>
      <c r="D4" s="43" t="s">
        <v>77</v>
      </c>
      <c r="E4" s="44" t="s">
        <v>76</v>
      </c>
      <c r="F4" s="45" t="s">
        <v>76</v>
      </c>
      <c r="G4" s="45" t="s">
        <v>76</v>
      </c>
      <c r="H4" s="46"/>
      <c r="I4" s="47" t="s">
        <v>76</v>
      </c>
    </row>
    <row r="5" spans="1:9" ht="14.5" thickBot="1" x14ac:dyDescent="0.4">
      <c r="A5" s="48"/>
      <c r="B5" s="49"/>
      <c r="C5" s="50"/>
      <c r="D5" s="51" t="s">
        <v>78</v>
      </c>
      <c r="E5" s="52" t="s">
        <v>76</v>
      </c>
      <c r="F5" s="53" t="s">
        <v>76</v>
      </c>
      <c r="G5" s="53" t="s">
        <v>76</v>
      </c>
      <c r="H5" s="54"/>
      <c r="I5" s="55" t="s">
        <v>75</v>
      </c>
    </row>
    <row r="6" spans="1:9" ht="14.5" thickBot="1" x14ac:dyDescent="0.4">
      <c r="A6" s="57" t="s">
        <v>33</v>
      </c>
      <c r="B6" s="58" t="s">
        <v>33</v>
      </c>
      <c r="C6" s="59">
        <v>1</v>
      </c>
      <c r="D6" s="59" t="s">
        <v>74</v>
      </c>
      <c r="E6" s="60" t="s">
        <v>76</v>
      </c>
      <c r="F6" s="60" t="s">
        <v>76</v>
      </c>
      <c r="G6" s="60" t="s">
        <v>76</v>
      </c>
      <c r="H6" s="61"/>
      <c r="I6" s="62" t="s">
        <v>28</v>
      </c>
    </row>
    <row r="7" spans="1:9" x14ac:dyDescent="0.35">
      <c r="A7" s="32" t="s">
        <v>36</v>
      </c>
      <c r="B7" s="33" t="s">
        <v>36</v>
      </c>
      <c r="C7" s="34">
        <v>13</v>
      </c>
      <c r="D7" s="63" t="s">
        <v>79</v>
      </c>
      <c r="E7" s="64" t="s">
        <v>75</v>
      </c>
      <c r="F7" s="37" t="s">
        <v>75</v>
      </c>
      <c r="G7" s="37" t="s">
        <v>75</v>
      </c>
      <c r="H7" s="37" t="s">
        <v>75</v>
      </c>
      <c r="I7" s="39" t="s">
        <v>76</v>
      </c>
    </row>
    <row r="8" spans="1:9" x14ac:dyDescent="0.35">
      <c r="A8" s="40"/>
      <c r="B8" s="41"/>
      <c r="C8" s="42"/>
      <c r="D8" s="65" t="s">
        <v>80</v>
      </c>
      <c r="E8" s="66" t="s">
        <v>75</v>
      </c>
      <c r="F8" s="45" t="s">
        <v>75</v>
      </c>
      <c r="G8" s="45" t="s">
        <v>75</v>
      </c>
      <c r="H8" s="67" t="s">
        <v>76</v>
      </c>
      <c r="I8" s="47" t="s">
        <v>76</v>
      </c>
    </row>
    <row r="9" spans="1:9" x14ac:dyDescent="0.35">
      <c r="A9" s="40"/>
      <c r="B9" s="41"/>
      <c r="C9" s="42"/>
      <c r="D9" s="68" t="s">
        <v>81</v>
      </c>
      <c r="E9" s="66" t="s">
        <v>75</v>
      </c>
      <c r="F9" s="45" t="s">
        <v>75</v>
      </c>
      <c r="G9" s="45" t="s">
        <v>76</v>
      </c>
      <c r="H9" s="46"/>
      <c r="I9" s="47" t="s">
        <v>76</v>
      </c>
    </row>
    <row r="10" spans="1:9" x14ac:dyDescent="0.35">
      <c r="A10" s="40"/>
      <c r="B10" s="41"/>
      <c r="C10" s="42"/>
      <c r="D10" s="68" t="s">
        <v>82</v>
      </c>
      <c r="E10" s="66" t="s">
        <v>75</v>
      </c>
      <c r="F10" s="45" t="s">
        <v>75</v>
      </c>
      <c r="G10" s="45" t="s">
        <v>76</v>
      </c>
      <c r="H10" s="46"/>
      <c r="I10" s="47" t="s">
        <v>76</v>
      </c>
    </row>
    <row r="11" spans="1:9" x14ac:dyDescent="0.35">
      <c r="A11" s="40"/>
      <c r="B11" s="41"/>
      <c r="C11" s="42"/>
      <c r="D11" s="68" t="s">
        <v>83</v>
      </c>
      <c r="E11" s="66" t="s">
        <v>75</v>
      </c>
      <c r="F11" s="45" t="s">
        <v>75</v>
      </c>
      <c r="G11" s="45" t="s">
        <v>76</v>
      </c>
      <c r="H11" s="46"/>
      <c r="I11" s="47" t="s">
        <v>76</v>
      </c>
    </row>
    <row r="12" spans="1:9" x14ac:dyDescent="0.35">
      <c r="A12" s="40"/>
      <c r="B12" s="41"/>
      <c r="C12" s="42"/>
      <c r="D12" s="68" t="s">
        <v>84</v>
      </c>
      <c r="E12" s="66" t="s">
        <v>75</v>
      </c>
      <c r="F12" s="45" t="s">
        <v>75</v>
      </c>
      <c r="G12" s="45" t="s">
        <v>76</v>
      </c>
      <c r="H12" s="46"/>
      <c r="I12" s="47" t="s">
        <v>75</v>
      </c>
    </row>
    <row r="13" spans="1:9" x14ac:dyDescent="0.35">
      <c r="A13" s="40"/>
      <c r="B13" s="41"/>
      <c r="C13" s="42"/>
      <c r="D13" s="69" t="s">
        <v>85</v>
      </c>
      <c r="E13" s="66" t="s">
        <v>75</v>
      </c>
      <c r="F13" s="45" t="s">
        <v>75</v>
      </c>
      <c r="G13" s="45" t="s">
        <v>76</v>
      </c>
      <c r="H13" s="46"/>
      <c r="I13" s="47" t="s">
        <v>76</v>
      </c>
    </row>
    <row r="14" spans="1:9" x14ac:dyDescent="0.35">
      <c r="A14" s="40"/>
      <c r="B14" s="41"/>
      <c r="C14" s="42"/>
      <c r="D14" s="68" t="s">
        <v>86</v>
      </c>
      <c r="E14" s="66" t="s">
        <v>75</v>
      </c>
      <c r="F14" s="45" t="s">
        <v>75</v>
      </c>
      <c r="G14" s="45" t="s">
        <v>75</v>
      </c>
      <c r="H14" s="67" t="s">
        <v>76</v>
      </c>
      <c r="I14" s="47" t="s">
        <v>76</v>
      </c>
    </row>
    <row r="15" spans="1:9" x14ac:dyDescent="0.35">
      <c r="A15" s="40"/>
      <c r="B15" s="41"/>
      <c r="C15" s="42"/>
      <c r="D15" s="68" t="s">
        <v>87</v>
      </c>
      <c r="E15" s="66" t="s">
        <v>75</v>
      </c>
      <c r="F15" s="45" t="s">
        <v>75</v>
      </c>
      <c r="G15" s="45" t="s">
        <v>76</v>
      </c>
      <c r="H15" s="46"/>
      <c r="I15" s="47" t="s">
        <v>75</v>
      </c>
    </row>
    <row r="16" spans="1:9" x14ac:dyDescent="0.35">
      <c r="A16" s="40"/>
      <c r="B16" s="41"/>
      <c r="C16" s="42"/>
      <c r="D16" s="68" t="s">
        <v>88</v>
      </c>
      <c r="E16" s="66" t="s">
        <v>75</v>
      </c>
      <c r="F16" s="45" t="s">
        <v>75</v>
      </c>
      <c r="G16" s="45" t="s">
        <v>76</v>
      </c>
      <c r="H16" s="46"/>
      <c r="I16" s="47" t="s">
        <v>76</v>
      </c>
    </row>
    <row r="17" spans="1:9" x14ac:dyDescent="0.35">
      <c r="A17" s="40"/>
      <c r="B17" s="41"/>
      <c r="C17" s="42"/>
      <c r="D17" s="68" t="s">
        <v>89</v>
      </c>
      <c r="E17" s="66" t="s">
        <v>76</v>
      </c>
      <c r="F17" s="45" t="s">
        <v>75</v>
      </c>
      <c r="G17" s="45" t="s">
        <v>76</v>
      </c>
      <c r="H17" s="46"/>
      <c r="I17" s="47" t="s">
        <v>76</v>
      </c>
    </row>
    <row r="18" spans="1:9" x14ac:dyDescent="0.35">
      <c r="A18" s="40"/>
      <c r="B18" s="41"/>
      <c r="C18" s="42"/>
      <c r="D18" s="65" t="s">
        <v>74</v>
      </c>
      <c r="E18" s="66" t="s">
        <v>75</v>
      </c>
      <c r="F18" s="45" t="s">
        <v>75</v>
      </c>
      <c r="G18" s="45" t="s">
        <v>76</v>
      </c>
      <c r="H18" s="46"/>
      <c r="I18" s="47" t="s">
        <v>76</v>
      </c>
    </row>
    <row r="19" spans="1:9" ht="14.5" thickBot="1" x14ac:dyDescent="0.4">
      <c r="A19" s="40"/>
      <c r="B19" s="41"/>
      <c r="C19" s="70"/>
      <c r="D19" s="71" t="s">
        <v>90</v>
      </c>
      <c r="E19" s="72" t="s">
        <v>75</v>
      </c>
      <c r="F19" s="72" t="s">
        <v>75</v>
      </c>
      <c r="G19" s="73" t="s">
        <v>76</v>
      </c>
      <c r="H19" s="74"/>
      <c r="I19" s="75" t="s">
        <v>76</v>
      </c>
    </row>
    <row r="20" spans="1:9" x14ac:dyDescent="0.35">
      <c r="A20" s="126" t="s">
        <v>41</v>
      </c>
      <c r="B20" s="33" t="s">
        <v>41</v>
      </c>
      <c r="C20" s="34">
        <v>8</v>
      </c>
      <c r="D20" s="76" t="s">
        <v>91</v>
      </c>
      <c r="E20" s="64" t="s">
        <v>75</v>
      </c>
      <c r="F20" s="37" t="s">
        <v>76</v>
      </c>
      <c r="G20" s="37" t="s">
        <v>76</v>
      </c>
      <c r="H20" s="56"/>
      <c r="I20" s="39" t="s">
        <v>76</v>
      </c>
    </row>
    <row r="21" spans="1:9" x14ac:dyDescent="0.35">
      <c r="A21" s="127"/>
      <c r="B21" s="41"/>
      <c r="C21" s="42"/>
      <c r="D21" s="68" t="s">
        <v>92</v>
      </c>
      <c r="E21" s="66" t="s">
        <v>76</v>
      </c>
      <c r="F21" s="45" t="s">
        <v>76</v>
      </c>
      <c r="G21" s="45" t="s">
        <v>76</v>
      </c>
      <c r="H21" s="46"/>
      <c r="I21" s="47" t="s">
        <v>76</v>
      </c>
    </row>
    <row r="22" spans="1:9" x14ac:dyDescent="0.35">
      <c r="A22" s="127"/>
      <c r="B22" s="41"/>
      <c r="C22" s="42"/>
      <c r="D22" s="68" t="s">
        <v>93</v>
      </c>
      <c r="E22" s="66" t="s">
        <v>76</v>
      </c>
      <c r="F22" s="45" t="s">
        <v>75</v>
      </c>
      <c r="G22" s="45" t="s">
        <v>76</v>
      </c>
      <c r="H22" s="46"/>
      <c r="I22" s="47" t="s">
        <v>76</v>
      </c>
    </row>
    <row r="23" spans="1:9" x14ac:dyDescent="0.35">
      <c r="A23" s="127"/>
      <c r="B23" s="41"/>
      <c r="C23" s="42"/>
      <c r="D23" s="68" t="s">
        <v>94</v>
      </c>
      <c r="E23" s="66" t="s">
        <v>76</v>
      </c>
      <c r="F23" s="45" t="s">
        <v>76</v>
      </c>
      <c r="G23" s="45" t="s">
        <v>76</v>
      </c>
      <c r="H23" s="46"/>
      <c r="I23" s="47" t="s">
        <v>76</v>
      </c>
    </row>
    <row r="24" spans="1:9" x14ac:dyDescent="0.35">
      <c r="A24" s="127"/>
      <c r="B24" s="41"/>
      <c r="C24" s="42"/>
      <c r="D24" s="68" t="s">
        <v>95</v>
      </c>
      <c r="E24" s="66" t="s">
        <v>76</v>
      </c>
      <c r="F24" s="45" t="s">
        <v>76</v>
      </c>
      <c r="G24" s="45" t="s">
        <v>76</v>
      </c>
      <c r="H24" s="46"/>
      <c r="I24" s="47" t="s">
        <v>76</v>
      </c>
    </row>
    <row r="25" spans="1:9" x14ac:dyDescent="0.35">
      <c r="A25" s="127"/>
      <c r="B25" s="41"/>
      <c r="C25" s="42"/>
      <c r="D25" s="68" t="s">
        <v>96</v>
      </c>
      <c r="E25" s="66" t="s">
        <v>76</v>
      </c>
      <c r="F25" s="45" t="s">
        <v>76</v>
      </c>
      <c r="G25" s="45" t="s">
        <v>76</v>
      </c>
      <c r="H25" s="46"/>
      <c r="I25" s="47" t="s">
        <v>76</v>
      </c>
    </row>
    <row r="26" spans="1:9" x14ac:dyDescent="0.35">
      <c r="A26" s="127"/>
      <c r="B26" s="41"/>
      <c r="C26" s="42"/>
      <c r="D26" s="68" t="s">
        <v>97</v>
      </c>
      <c r="E26" s="66" t="s">
        <v>76</v>
      </c>
      <c r="F26" s="45" t="s">
        <v>76</v>
      </c>
      <c r="G26" s="45" t="s">
        <v>76</v>
      </c>
      <c r="H26" s="46"/>
      <c r="I26" s="47" t="s">
        <v>76</v>
      </c>
    </row>
    <row r="27" spans="1:9" ht="14.5" thickBot="1" x14ac:dyDescent="0.4">
      <c r="A27" s="128"/>
      <c r="B27" s="49"/>
      <c r="C27" s="50"/>
      <c r="D27" s="77" t="s">
        <v>98</v>
      </c>
      <c r="E27" s="78" t="s">
        <v>76</v>
      </c>
      <c r="F27" s="53" t="s">
        <v>75</v>
      </c>
      <c r="G27" s="53" t="s">
        <v>75</v>
      </c>
      <c r="H27" s="53" t="s">
        <v>29</v>
      </c>
      <c r="I27" s="55" t="s">
        <v>75</v>
      </c>
    </row>
    <row r="28" spans="1:9" x14ac:dyDescent="0.35">
      <c r="A28" s="127" t="s">
        <v>43</v>
      </c>
      <c r="B28" s="41" t="s">
        <v>43</v>
      </c>
      <c r="C28" s="70">
        <v>5</v>
      </c>
      <c r="D28" s="79" t="s">
        <v>99</v>
      </c>
      <c r="E28" s="80" t="s">
        <v>76</v>
      </c>
      <c r="F28" s="80" t="s">
        <v>76</v>
      </c>
      <c r="G28" s="80" t="s">
        <v>76</v>
      </c>
      <c r="H28" s="123"/>
      <c r="I28" s="81" t="s">
        <v>76</v>
      </c>
    </row>
    <row r="29" spans="1:9" ht="16" customHeight="1" x14ac:dyDescent="0.35">
      <c r="A29" s="127"/>
      <c r="B29" s="41"/>
      <c r="C29" s="70"/>
      <c r="D29" s="69" t="s">
        <v>100</v>
      </c>
      <c r="E29" s="82" t="s">
        <v>76</v>
      </c>
      <c r="F29" s="82" t="s">
        <v>76</v>
      </c>
      <c r="G29" s="82" t="s">
        <v>76</v>
      </c>
      <c r="H29" s="124"/>
      <c r="I29" s="83" t="s">
        <v>76</v>
      </c>
    </row>
    <row r="30" spans="1:9" ht="16" customHeight="1" x14ac:dyDescent="0.35">
      <c r="A30" s="127"/>
      <c r="B30" s="41"/>
      <c r="C30" s="70"/>
      <c r="D30" s="69" t="s">
        <v>101</v>
      </c>
      <c r="E30" s="82" t="s">
        <v>76</v>
      </c>
      <c r="F30" s="82" t="s">
        <v>76</v>
      </c>
      <c r="G30" s="82" t="s">
        <v>76</v>
      </c>
      <c r="H30" s="124"/>
      <c r="I30" s="83" t="s">
        <v>76</v>
      </c>
    </row>
    <row r="31" spans="1:9" ht="16" customHeight="1" x14ac:dyDescent="0.35">
      <c r="A31" s="127"/>
      <c r="B31" s="41"/>
      <c r="C31" s="70"/>
      <c r="D31" s="69" t="s">
        <v>102</v>
      </c>
      <c r="E31" s="82" t="s">
        <v>76</v>
      </c>
      <c r="F31" s="82" t="s">
        <v>76</v>
      </c>
      <c r="G31" s="82" t="s">
        <v>76</v>
      </c>
      <c r="H31" s="124"/>
      <c r="I31" s="83" t="s">
        <v>76</v>
      </c>
    </row>
    <row r="32" spans="1:9" ht="16" customHeight="1" thickBot="1" x14ac:dyDescent="0.4">
      <c r="A32" s="127"/>
      <c r="B32" s="41"/>
      <c r="C32" s="70"/>
      <c r="D32" s="84" t="s">
        <v>103</v>
      </c>
      <c r="E32" s="85" t="s">
        <v>76</v>
      </c>
      <c r="F32" s="85" t="s">
        <v>76</v>
      </c>
      <c r="G32" s="85" t="s">
        <v>76</v>
      </c>
      <c r="H32" s="125"/>
      <c r="I32" s="86" t="s">
        <v>76</v>
      </c>
    </row>
    <row r="33" spans="1:9" x14ac:dyDescent="0.35">
      <c r="A33" s="32" t="s">
        <v>47</v>
      </c>
      <c r="B33" s="33" t="s">
        <v>47</v>
      </c>
      <c r="C33" s="34">
        <v>5</v>
      </c>
      <c r="D33" s="76" t="s">
        <v>104</v>
      </c>
      <c r="E33" s="87" t="s">
        <v>76</v>
      </c>
      <c r="F33" s="60" t="s">
        <v>76</v>
      </c>
      <c r="G33" s="60" t="s">
        <v>76</v>
      </c>
      <c r="H33" s="61"/>
      <c r="I33" s="62" t="s">
        <v>76</v>
      </c>
    </row>
    <row r="34" spans="1:9" x14ac:dyDescent="0.35">
      <c r="A34" s="40"/>
      <c r="B34" s="41"/>
      <c r="C34" s="42"/>
      <c r="D34" s="68" t="s">
        <v>105</v>
      </c>
      <c r="E34" s="88" t="s">
        <v>76</v>
      </c>
      <c r="F34" s="89" t="s">
        <v>76</v>
      </c>
      <c r="G34" s="89" t="s">
        <v>76</v>
      </c>
      <c r="H34" s="90"/>
      <c r="I34" s="91" t="s">
        <v>75</v>
      </c>
    </row>
    <row r="35" spans="1:9" x14ac:dyDescent="0.35">
      <c r="A35" s="40"/>
      <c r="B35" s="41"/>
      <c r="C35" s="42"/>
      <c r="D35" s="68" t="s">
        <v>106</v>
      </c>
      <c r="E35" s="88" t="s">
        <v>76</v>
      </c>
      <c r="F35" s="89" t="s">
        <v>76</v>
      </c>
      <c r="G35" s="89" t="s">
        <v>75</v>
      </c>
      <c r="H35" s="92" t="s">
        <v>76</v>
      </c>
      <c r="I35" s="91" t="s">
        <v>75</v>
      </c>
    </row>
    <row r="36" spans="1:9" x14ac:dyDescent="0.35">
      <c r="A36" s="40"/>
      <c r="B36" s="41"/>
      <c r="C36" s="42"/>
      <c r="D36" s="68" t="s">
        <v>107</v>
      </c>
      <c r="E36" s="88" t="s">
        <v>75</v>
      </c>
      <c r="F36" s="89" t="s">
        <v>76</v>
      </c>
      <c r="G36" s="89" t="s">
        <v>76</v>
      </c>
      <c r="H36" s="90"/>
      <c r="I36" s="91" t="s">
        <v>76</v>
      </c>
    </row>
    <row r="37" spans="1:9" ht="14.5" thickBot="1" x14ac:dyDescent="0.4">
      <c r="A37" s="40"/>
      <c r="B37" s="41"/>
      <c r="C37" s="42"/>
      <c r="D37" s="71" t="s">
        <v>74</v>
      </c>
      <c r="E37" s="88" t="s">
        <v>75</v>
      </c>
      <c r="F37" s="89" t="s">
        <v>75</v>
      </c>
      <c r="G37" s="89" t="s">
        <v>75</v>
      </c>
      <c r="H37" s="89" t="s">
        <v>75</v>
      </c>
      <c r="I37" s="91" t="s">
        <v>76</v>
      </c>
    </row>
    <row r="38" spans="1:9" x14ac:dyDescent="0.35">
      <c r="A38" s="32" t="s">
        <v>49</v>
      </c>
      <c r="B38" s="33" t="s">
        <v>49</v>
      </c>
      <c r="C38" s="93">
        <v>2</v>
      </c>
      <c r="D38" s="76" t="s">
        <v>108</v>
      </c>
      <c r="E38" s="87" t="s">
        <v>76</v>
      </c>
      <c r="F38" s="60" t="s">
        <v>76</v>
      </c>
      <c r="G38" s="60" t="s">
        <v>76</v>
      </c>
      <c r="H38" s="61"/>
      <c r="I38" s="62" t="s">
        <v>76</v>
      </c>
    </row>
    <row r="39" spans="1:9" ht="14.5" thickBot="1" x14ac:dyDescent="0.4">
      <c r="A39" s="48"/>
      <c r="B39" s="49"/>
      <c r="C39" s="94"/>
      <c r="D39" s="95" t="s">
        <v>74</v>
      </c>
      <c r="E39" s="96" t="s">
        <v>76</v>
      </c>
      <c r="F39" s="97" t="s">
        <v>76</v>
      </c>
      <c r="G39" s="97" t="s">
        <v>76</v>
      </c>
      <c r="H39" s="98"/>
      <c r="I39" s="99" t="s">
        <v>76</v>
      </c>
    </row>
    <row r="40" spans="1:9" ht="14.5" thickBot="1" x14ac:dyDescent="0.4">
      <c r="A40" s="100" t="s">
        <v>52</v>
      </c>
      <c r="B40" s="101" t="s">
        <v>52</v>
      </c>
      <c r="C40" s="102">
        <v>1</v>
      </c>
      <c r="D40" s="102" t="s">
        <v>74</v>
      </c>
      <c r="E40" s="97" t="s">
        <v>76</v>
      </c>
      <c r="F40" s="97" t="s">
        <v>75</v>
      </c>
      <c r="G40" s="97" t="s">
        <v>76</v>
      </c>
      <c r="H40" s="98"/>
      <c r="I40" s="99" t="s">
        <v>76</v>
      </c>
    </row>
    <row r="41" spans="1:9" ht="14.5" thickBot="1" x14ac:dyDescent="0.4">
      <c r="A41" s="26" t="s">
        <v>53</v>
      </c>
      <c r="B41" s="27" t="s">
        <v>53</v>
      </c>
      <c r="C41" s="28">
        <v>1</v>
      </c>
      <c r="D41" s="28" t="s">
        <v>109</v>
      </c>
      <c r="E41" s="29" t="s">
        <v>76</v>
      </c>
      <c r="F41" s="29" t="s">
        <v>76</v>
      </c>
      <c r="G41" s="29" t="s">
        <v>76</v>
      </c>
      <c r="H41" s="30"/>
      <c r="I41" s="31" t="s">
        <v>75</v>
      </c>
    </row>
    <row r="42" spans="1:9" ht="14.5" thickBot="1" x14ac:dyDescent="0.4">
      <c r="A42" s="57" t="s">
        <v>58</v>
      </c>
      <c r="B42" s="58" t="s">
        <v>58</v>
      </c>
      <c r="C42" s="59">
        <v>0</v>
      </c>
      <c r="D42" s="103"/>
      <c r="E42" s="61"/>
      <c r="F42" s="61"/>
      <c r="G42" s="61"/>
      <c r="H42" s="61"/>
      <c r="I42" s="104"/>
    </row>
    <row r="43" spans="1:9" x14ac:dyDescent="0.35">
      <c r="A43" s="32" t="s">
        <v>60</v>
      </c>
      <c r="B43" s="33" t="s">
        <v>60</v>
      </c>
      <c r="C43" s="34">
        <v>2</v>
      </c>
      <c r="D43" s="105" t="s">
        <v>110</v>
      </c>
      <c r="E43" s="87" t="s">
        <v>76</v>
      </c>
      <c r="F43" s="60" t="s">
        <v>76</v>
      </c>
      <c r="G43" s="60" t="s">
        <v>76</v>
      </c>
      <c r="H43" s="61"/>
      <c r="I43" s="62" t="s">
        <v>75</v>
      </c>
    </row>
    <row r="44" spans="1:9" ht="14.5" thickBot="1" x14ac:dyDescent="0.4">
      <c r="A44" s="48"/>
      <c r="B44" s="49"/>
      <c r="C44" s="50"/>
      <c r="D44" s="95" t="s">
        <v>74</v>
      </c>
      <c r="E44" s="96" t="s">
        <v>75</v>
      </c>
      <c r="F44" s="97" t="s">
        <v>75</v>
      </c>
      <c r="G44" s="97" t="s">
        <v>75</v>
      </c>
      <c r="H44" s="106" t="s">
        <v>76</v>
      </c>
      <c r="I44" s="99" t="s">
        <v>76</v>
      </c>
    </row>
    <row r="45" spans="1:9" x14ac:dyDescent="0.35">
      <c r="A45" s="40" t="s">
        <v>61</v>
      </c>
      <c r="B45" s="41" t="s">
        <v>61</v>
      </c>
      <c r="C45" s="42">
        <v>6</v>
      </c>
      <c r="D45" s="107" t="s">
        <v>111</v>
      </c>
      <c r="E45" s="89" t="s">
        <v>76</v>
      </c>
      <c r="F45" s="89" t="s">
        <v>76</v>
      </c>
      <c r="G45" s="89" t="s">
        <v>76</v>
      </c>
      <c r="H45" s="90"/>
      <c r="I45" s="91" t="s">
        <v>76</v>
      </c>
    </row>
    <row r="46" spans="1:9" x14ac:dyDescent="0.35">
      <c r="A46" s="40"/>
      <c r="B46" s="41"/>
      <c r="C46" s="42"/>
      <c r="D46" s="107" t="s">
        <v>112</v>
      </c>
      <c r="E46" s="89" t="s">
        <v>76</v>
      </c>
      <c r="F46" s="89" t="s">
        <v>76</v>
      </c>
      <c r="G46" s="89" t="s">
        <v>76</v>
      </c>
      <c r="H46" s="90"/>
      <c r="I46" s="91" t="s">
        <v>76</v>
      </c>
    </row>
    <row r="47" spans="1:9" x14ac:dyDescent="0.35">
      <c r="A47" s="40"/>
      <c r="B47" s="41"/>
      <c r="C47" s="42"/>
      <c r="D47" s="107" t="s">
        <v>113</v>
      </c>
      <c r="E47" s="89" t="s">
        <v>76</v>
      </c>
      <c r="F47" s="89" t="s">
        <v>76</v>
      </c>
      <c r="G47" s="89" t="s">
        <v>76</v>
      </c>
      <c r="H47" s="90"/>
      <c r="I47" s="91" t="s">
        <v>76</v>
      </c>
    </row>
    <row r="48" spans="1:9" x14ac:dyDescent="0.35">
      <c r="A48" s="40"/>
      <c r="B48" s="41"/>
      <c r="C48" s="42"/>
      <c r="D48" s="107" t="s">
        <v>110</v>
      </c>
      <c r="E48" s="89" t="s">
        <v>76</v>
      </c>
      <c r="F48" s="89" t="s">
        <v>76</v>
      </c>
      <c r="G48" s="89" t="s">
        <v>75</v>
      </c>
      <c r="H48" s="92" t="s">
        <v>76</v>
      </c>
      <c r="I48" s="91" t="s">
        <v>76</v>
      </c>
    </row>
    <row r="49" spans="1:9" x14ac:dyDescent="0.35">
      <c r="A49" s="40"/>
      <c r="B49" s="41"/>
      <c r="C49" s="42"/>
      <c r="D49" s="107" t="s">
        <v>114</v>
      </c>
      <c r="E49" s="89" t="s">
        <v>76</v>
      </c>
      <c r="F49" s="89" t="s">
        <v>75</v>
      </c>
      <c r="G49" s="89" t="s">
        <v>76</v>
      </c>
      <c r="H49" s="90"/>
      <c r="I49" s="91" t="s">
        <v>76</v>
      </c>
    </row>
    <row r="50" spans="1:9" ht="14.5" thickBot="1" x14ac:dyDescent="0.4">
      <c r="A50" s="48"/>
      <c r="B50" s="49"/>
      <c r="C50" s="50"/>
      <c r="D50" s="108" t="s">
        <v>74</v>
      </c>
      <c r="E50" s="97" t="s">
        <v>76</v>
      </c>
      <c r="F50" s="97" t="s">
        <v>76</v>
      </c>
      <c r="G50" s="97" t="s">
        <v>75</v>
      </c>
      <c r="H50" s="106" t="s">
        <v>76</v>
      </c>
      <c r="I50" s="99" t="s">
        <v>76</v>
      </c>
    </row>
    <row r="51" spans="1:9" x14ac:dyDescent="0.35">
      <c r="A51" s="109" t="s">
        <v>62</v>
      </c>
      <c r="B51" s="58" t="s">
        <v>66</v>
      </c>
      <c r="C51" s="110">
        <v>13</v>
      </c>
      <c r="D51" s="111" t="s">
        <v>115</v>
      </c>
      <c r="E51" s="60" t="s">
        <v>75</v>
      </c>
      <c r="F51" s="60" t="s">
        <v>75</v>
      </c>
      <c r="G51" s="60" t="s">
        <v>76</v>
      </c>
      <c r="H51" s="112"/>
      <c r="I51" s="62" t="s">
        <v>76</v>
      </c>
    </row>
    <row r="52" spans="1:9" x14ac:dyDescent="0.35">
      <c r="A52" s="113"/>
      <c r="B52" s="114" t="s">
        <v>66</v>
      </c>
      <c r="C52" s="115"/>
      <c r="D52" s="116" t="s">
        <v>116</v>
      </c>
      <c r="E52" s="89" t="s">
        <v>75</v>
      </c>
      <c r="F52" s="89" t="s">
        <v>75</v>
      </c>
      <c r="G52" s="89" t="s">
        <v>76</v>
      </c>
      <c r="H52" s="117"/>
      <c r="I52" s="91" t="s">
        <v>76</v>
      </c>
    </row>
    <row r="53" spans="1:9" x14ac:dyDescent="0.35">
      <c r="A53" s="113"/>
      <c r="B53" s="114" t="s">
        <v>66</v>
      </c>
      <c r="C53" s="115"/>
      <c r="D53" s="116" t="s">
        <v>117</v>
      </c>
      <c r="E53" s="89" t="s">
        <v>75</v>
      </c>
      <c r="F53" s="89" t="s">
        <v>75</v>
      </c>
      <c r="G53" s="89" t="s">
        <v>76</v>
      </c>
      <c r="H53" s="117"/>
      <c r="I53" s="91" t="s">
        <v>76</v>
      </c>
    </row>
    <row r="54" spans="1:9" x14ac:dyDescent="0.35">
      <c r="A54" s="113"/>
      <c r="B54" s="114" t="s">
        <v>66</v>
      </c>
      <c r="C54" s="115"/>
      <c r="D54" s="116" t="s">
        <v>118</v>
      </c>
      <c r="E54" s="89" t="s">
        <v>75</v>
      </c>
      <c r="F54" s="89" t="s">
        <v>75</v>
      </c>
      <c r="G54" s="89" t="s">
        <v>76</v>
      </c>
      <c r="H54" s="117"/>
      <c r="I54" s="91" t="s">
        <v>76</v>
      </c>
    </row>
    <row r="55" spans="1:9" x14ac:dyDescent="0.35">
      <c r="A55" s="113"/>
      <c r="B55" s="114" t="s">
        <v>66</v>
      </c>
      <c r="C55" s="115"/>
      <c r="D55" s="116" t="s">
        <v>119</v>
      </c>
      <c r="E55" s="89" t="s">
        <v>75</v>
      </c>
      <c r="F55" s="89" t="s">
        <v>75</v>
      </c>
      <c r="G55" s="89" t="s">
        <v>76</v>
      </c>
      <c r="H55" s="117"/>
      <c r="I55" s="91" t="s">
        <v>76</v>
      </c>
    </row>
    <row r="56" spans="1:9" x14ac:dyDescent="0.35">
      <c r="A56" s="113"/>
      <c r="B56" s="114" t="s">
        <v>63</v>
      </c>
      <c r="C56" s="115"/>
      <c r="D56" s="116" t="s">
        <v>120</v>
      </c>
      <c r="E56" s="89" t="s">
        <v>75</v>
      </c>
      <c r="F56" s="89" t="s">
        <v>75</v>
      </c>
      <c r="G56" s="89" t="s">
        <v>76</v>
      </c>
      <c r="H56" s="117"/>
      <c r="I56" s="91" t="s">
        <v>76</v>
      </c>
    </row>
    <row r="57" spans="1:9" x14ac:dyDescent="0.35">
      <c r="A57" s="113"/>
      <c r="B57" s="114" t="s">
        <v>63</v>
      </c>
      <c r="C57" s="115"/>
      <c r="D57" s="116" t="s">
        <v>121</v>
      </c>
      <c r="E57" s="89" t="s">
        <v>75</v>
      </c>
      <c r="F57" s="89" t="s">
        <v>75</v>
      </c>
      <c r="G57" s="89" t="s">
        <v>76</v>
      </c>
      <c r="H57" s="117"/>
      <c r="I57" s="91" t="s">
        <v>76</v>
      </c>
    </row>
    <row r="58" spans="1:9" x14ac:dyDescent="0.35">
      <c r="A58" s="113"/>
      <c r="B58" s="114" t="s">
        <v>63</v>
      </c>
      <c r="C58" s="115"/>
      <c r="D58" s="116" t="s">
        <v>122</v>
      </c>
      <c r="E58" s="89" t="s">
        <v>75</v>
      </c>
      <c r="F58" s="89" t="s">
        <v>75</v>
      </c>
      <c r="G58" s="89" t="s">
        <v>76</v>
      </c>
      <c r="H58" s="117"/>
      <c r="I58" s="91" t="s">
        <v>76</v>
      </c>
    </row>
    <row r="59" spans="1:9" x14ac:dyDescent="0.35">
      <c r="A59" s="113"/>
      <c r="B59" s="114" t="s">
        <v>63</v>
      </c>
      <c r="C59" s="115"/>
      <c r="D59" s="116" t="s">
        <v>123</v>
      </c>
      <c r="E59" s="89" t="s">
        <v>75</v>
      </c>
      <c r="F59" s="89" t="s">
        <v>75</v>
      </c>
      <c r="G59" s="89" t="s">
        <v>76</v>
      </c>
      <c r="H59" s="117"/>
      <c r="I59" s="91" t="s">
        <v>76</v>
      </c>
    </row>
    <row r="60" spans="1:9" x14ac:dyDescent="0.35">
      <c r="A60" s="113"/>
      <c r="B60" s="114" t="s">
        <v>63</v>
      </c>
      <c r="C60" s="115"/>
      <c r="D60" s="116" t="s">
        <v>124</v>
      </c>
      <c r="E60" s="89" t="s">
        <v>75</v>
      </c>
      <c r="F60" s="89" t="s">
        <v>75</v>
      </c>
      <c r="G60" s="89" t="s">
        <v>76</v>
      </c>
      <c r="H60" s="117"/>
      <c r="I60" s="91" t="s">
        <v>76</v>
      </c>
    </row>
    <row r="61" spans="1:9" x14ac:dyDescent="0.35">
      <c r="A61" s="113"/>
      <c r="B61" s="114" t="s">
        <v>63</v>
      </c>
      <c r="C61" s="115"/>
      <c r="D61" s="116" t="s">
        <v>125</v>
      </c>
      <c r="E61" s="89" t="s">
        <v>75</v>
      </c>
      <c r="F61" s="89" t="s">
        <v>75</v>
      </c>
      <c r="G61" s="89" t="s">
        <v>76</v>
      </c>
      <c r="H61" s="117"/>
      <c r="I61" s="91" t="s">
        <v>76</v>
      </c>
    </row>
    <row r="62" spans="1:9" x14ac:dyDescent="0.35">
      <c r="A62" s="113"/>
      <c r="B62" s="114" t="s">
        <v>63</v>
      </c>
      <c r="C62" s="115"/>
      <c r="D62" s="116" t="s">
        <v>126</v>
      </c>
      <c r="E62" s="89" t="s">
        <v>75</v>
      </c>
      <c r="F62" s="89" t="s">
        <v>75</v>
      </c>
      <c r="G62" s="89" t="s">
        <v>76</v>
      </c>
      <c r="H62" s="117"/>
      <c r="I62" s="91" t="s">
        <v>76</v>
      </c>
    </row>
    <row r="63" spans="1:9" ht="14.5" thickBot="1" x14ac:dyDescent="0.4">
      <c r="A63" s="118"/>
      <c r="B63" s="101" t="s">
        <v>63</v>
      </c>
      <c r="C63" s="119"/>
      <c r="D63" s="120" t="s">
        <v>127</v>
      </c>
      <c r="E63" s="97" t="s">
        <v>75</v>
      </c>
      <c r="F63" s="97" t="s">
        <v>75</v>
      </c>
      <c r="G63" s="121" t="s">
        <v>76</v>
      </c>
      <c r="H63" s="122"/>
      <c r="I63" s="99" t="s">
        <v>76</v>
      </c>
    </row>
  </sheetData>
  <mergeCells count="26">
    <mergeCell ref="A45:A50"/>
    <mergeCell ref="B45:B50"/>
    <mergeCell ref="C45:C50"/>
    <mergeCell ref="A51:A63"/>
    <mergeCell ref="C51:C63"/>
    <mergeCell ref="A38:A39"/>
    <mergeCell ref="B38:B39"/>
    <mergeCell ref="C38:C39"/>
    <mergeCell ref="A43:A44"/>
    <mergeCell ref="B43:B44"/>
    <mergeCell ref="C43:C44"/>
    <mergeCell ref="A28:A32"/>
    <mergeCell ref="B28:B32"/>
    <mergeCell ref="C28:C32"/>
    <mergeCell ref="A33:A37"/>
    <mergeCell ref="B33:B37"/>
    <mergeCell ref="C33:C37"/>
    <mergeCell ref="A7:A19"/>
    <mergeCell ref="B7:B19"/>
    <mergeCell ref="C7:C19"/>
    <mergeCell ref="A20:A27"/>
    <mergeCell ref="B20:B27"/>
    <mergeCell ref="C20:C27"/>
    <mergeCell ref="A3:A5"/>
    <mergeCell ref="B3:B5"/>
    <mergeCell ref="C3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 générales</vt:lpstr>
      <vt:lpstr>PR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Aurelia GAILLARD</dc:creator>
  <cp:lastModifiedBy>Aurelia GAILLARD</cp:lastModifiedBy>
  <dcterms:created xsi:type="dcterms:W3CDTF">2025-05-06T09:50:17Z</dcterms:created>
  <dcterms:modified xsi:type="dcterms:W3CDTF">2025-05-06T12:30:24Z</dcterms:modified>
</cp:coreProperties>
</file>